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rmato_Evaluación_Proyecto" sheetId="1" r:id="rId4"/>
    <sheet state="visible" name="Rúbrica" sheetId="2" r:id="rId5"/>
    <sheet state="visible" name="Datos" sheetId="3" r:id="rId6"/>
  </sheets>
  <definedNames/>
  <calcPr/>
  <extLst>
    <ext uri="GoogleSheetsCustomDataVersion2">
      <go:sheetsCustomData xmlns:go="http://customooxmlschemas.google.com/" r:id="rId7" roundtripDataChecksum="BvoxT3TFaaWXPuPKq11IuBLzAjU6xqKhHPYg5S9C0jM="/>
    </ext>
  </extLst>
</workbook>
</file>

<file path=xl/sharedStrings.xml><?xml version="1.0" encoding="utf-8"?>
<sst xmlns="http://schemas.openxmlformats.org/spreadsheetml/2006/main" count="492" uniqueCount="239">
  <si>
    <t>PROGRAMA INGENIERIA DE SISTEMAS
COMITÉ DE INVESTIGACIÓN
FORMATO DE EVALUACIÓN DE PROYECTO</t>
  </si>
  <si>
    <t>Fecha Entrega Informe</t>
  </si>
  <si>
    <t>INFORMACIÓN DEL EVALUADOR</t>
  </si>
  <si>
    <t>Nombres y Apellidos</t>
  </si>
  <si>
    <t>Cargo</t>
  </si>
  <si>
    <t>Programa</t>
  </si>
  <si>
    <t>Facultad</t>
  </si>
  <si>
    <t>INFORMACIÓN ESTUDIANTE(S)</t>
  </si>
  <si>
    <t>Estudiante No. 1</t>
  </si>
  <si>
    <t>Em@il Institucional</t>
  </si>
  <si>
    <t>Estudiante No. 2</t>
  </si>
  <si>
    <t>Estudiante No. 3</t>
  </si>
  <si>
    <t>INFORMACION GENERAL DEL ANTEPROYECTO</t>
  </si>
  <si>
    <t>Título del Proyecto</t>
  </si>
  <si>
    <t>Código del Anteproyecto</t>
  </si>
  <si>
    <t>Línea de Investigación</t>
  </si>
  <si>
    <t>Sublínea de Investigación</t>
  </si>
  <si>
    <t>INFORME GENERAL DE LA EVALUACIÓN DEL ANTEPROYECTO</t>
  </si>
  <si>
    <t>Criterio de Evaluación</t>
  </si>
  <si>
    <t>Puntaje de Evaluación</t>
  </si>
  <si>
    <t>Observaciones generales</t>
  </si>
  <si>
    <t>1. Titulo del Proyecto de Grado</t>
  </si>
  <si>
    <t>2. Identificación del Problema</t>
  </si>
  <si>
    <t>3. Justificación del Proyecto</t>
  </si>
  <si>
    <t>4. Objetivo General del Proyecto</t>
  </si>
  <si>
    <t>5. Objetivos Específicos</t>
  </si>
  <si>
    <t>6. Marco Referencial</t>
  </si>
  <si>
    <t>7. Marco Metodológico</t>
  </si>
  <si>
    <t>8. Presupuesto</t>
  </si>
  <si>
    <t>9. Cronograma de Actividades</t>
  </si>
  <si>
    <t>10. Metodología</t>
  </si>
  <si>
    <t>11. Resultados</t>
  </si>
  <si>
    <t>12. Conclusiones</t>
  </si>
  <si>
    <t>13. Recomendaciones</t>
  </si>
  <si>
    <t>14. Bibliografía</t>
  </si>
  <si>
    <t>15. Aspectos Generales del Documento</t>
  </si>
  <si>
    <t>16. Anexos</t>
  </si>
  <si>
    <t>Total</t>
  </si>
  <si>
    <t>Calificación final</t>
  </si>
  <si>
    <t>Nota mínima aprobatoria</t>
  </si>
  <si>
    <t>3.5</t>
  </si>
  <si>
    <t>CONCEPTO FINAL DE APROBACIÓN 
(Aprobado, Aprobado con Correcciones, Pendiente de Aprobación, Aplazado o Anulado)</t>
  </si>
  <si>
    <t>ESCRIBA EN MAYUSCULA NEGRILLA, ARIAL 14</t>
  </si>
  <si>
    <t>Nombre Legible</t>
  </si>
  <si>
    <t>Firma del Evaluador</t>
  </si>
  <si>
    <t>Anexar firma digital</t>
  </si>
  <si>
    <t>Fecha de entrega de evaluación</t>
  </si>
  <si>
    <t>RÚBRICA DE EVALUACIÓN DE ANTEPROYECTO DE GRADO</t>
  </si>
  <si>
    <t>Excelente</t>
  </si>
  <si>
    <t>Bueno</t>
  </si>
  <si>
    <t>Insuficiente</t>
  </si>
  <si>
    <t>Calificación</t>
  </si>
  <si>
    <t>Puntaje (0 a 5)</t>
  </si>
  <si>
    <t>Precisa el tema de investigación y éste se enmarca en las líneas de investigación institucionales.</t>
  </si>
  <si>
    <t>Selecciona un tema de investigación, que se enmarca dentro de las líneas de investiagión institucionales, aunque hay otros que se pueden enmarcar mucho mejor.</t>
  </si>
  <si>
    <t>No precisa el tema de investigación.</t>
  </si>
  <si>
    <t xml:space="preserve">Indica a quiénes  beneficiará  y en dónde se desarrollará el proyecto.
</t>
  </si>
  <si>
    <t>Indica a quiénes beneficiará o en dónde se desarrollará el proyecto de investigación.</t>
  </si>
  <si>
    <t>No indica a quiénes beneficiará, ni en dónde se desarrollará el proyecto de investigación.</t>
  </si>
  <si>
    <t>El título es claro y conciso, transmitiendo de manera efectiva el tema de investigación.</t>
  </si>
  <si>
    <t>El título puede ser más conciso y comprensible, el cual puede transmitir aún mejor el tema de investigación de manera más efectiva.</t>
  </si>
  <si>
    <t>El título es confuso y no transmite claramente el tema de investigación.</t>
  </si>
  <si>
    <t>Puntaje (0 a 15)</t>
  </si>
  <si>
    <t>Planteamiento y formulación del problema</t>
  </si>
  <si>
    <t xml:space="preserve">Delimita el objeto de estudio del ejercicio investigativo. </t>
  </si>
  <si>
    <t>Describe el contexto o el objeto de estudio</t>
  </si>
  <si>
    <t xml:space="preserve">No delimita el objeto de estudio del ejercicio investigativo. </t>
  </si>
  <si>
    <t>Describe la problemática y la argumenta con estudios,  diagnósticos; debidamente citados en el cuerpo del texto.</t>
  </si>
  <si>
    <t>Describe la  necesidad identificada pero la argumentación de los estudios, informes, diagnósticos son débiles.</t>
  </si>
  <si>
    <t>No describe la  necesidad identificada argumentada con estudios, informes, diagnósticos debidamente citados en el cuerpo del texto</t>
  </si>
  <si>
    <t>La formulación del problema se  delimita a través de una pregunta que contempla el qué, quiénes y en dónde.</t>
  </si>
  <si>
    <t>La formulación del problema se delimita a través de una pregunta pero, no  contempla el qué, quiénes o en dónde como estructura.</t>
  </si>
  <si>
    <t>La formulación del problema no se delimita a través de una pregunta que contempla el qué, quiénes y en dónde .</t>
  </si>
  <si>
    <t>Justificación</t>
  </si>
  <si>
    <t>Demuestra el impacto que tendrán los resultados de la investigación, evidenciando a quienes beneficia y  la transformación que se produce si los resultados se transfieren a contexto real.</t>
  </si>
  <si>
    <t>Demuestra el impacto que tendrán los resultados de la investigación, pero la argumentación para sustentar a quienes beneficia y  la transformación que se produce si los resultados se transfieren a contexto real es baja.</t>
  </si>
  <si>
    <t>No demuestra el impacto que tendrán los resultados de la investigación, ni evidencia a quienes beneficia y  la transformación que se produce si los resultados se transfieren a contexto real.</t>
  </si>
  <si>
    <t>Describe y/o cuantifica desde una perspectiva teórica, metodológica, práctica o social  el impacto potencial de los resultados de la investigación, evidenciando a quienes benefició, es decir, el  para qué del proyecto.</t>
  </si>
  <si>
    <t>Identifica el impacto potencial de los resultados de la investigación pero no evidencia a quienes benefició.</t>
  </si>
  <si>
    <t>No identifica el impacto potencial de los resultados de la investigación ni evidencia a quienes benefició.</t>
  </si>
  <si>
    <t>Identifica y explica la transformación que se producirá si los resultados se transfieren a contexto real.</t>
  </si>
  <si>
    <t>Identifica pero no explica la transformación que se producirá si los resultados se transfieren a contexto real.</t>
  </si>
  <si>
    <t>No identifica ni explica la transformación que se producirá si los resultados se transfieren a contexto real.</t>
  </si>
  <si>
    <t>Describe la relevancia que tiene el estudio para las políticas institucionales, para la carrera o profesión, para la universidad y para la sociedad en general.</t>
  </si>
  <si>
    <t>Describe la relevancia que tiene el estudio para las políticas institucionales sin mencionar la aplicación para la profesión, la universidad y la sociedad.</t>
  </si>
  <si>
    <t>No describe la relevancia que tiene el estudio para las políticas institucionales ni menciona la aplicación para la profesión, la universidad y la sociedad.</t>
  </si>
  <si>
    <t>La justificación es coherente con la problemática y los objetivos del proyecto.</t>
  </si>
  <si>
    <t>La justificación no es completamente coherente y/o clara con la problemática o los objetivos del proyecto.</t>
  </si>
  <si>
    <t>La justificación no es coherente con la problemática y los objetivos del proyecto.</t>
  </si>
  <si>
    <t>Puntaje (0 a 10)</t>
  </si>
  <si>
    <t>Objetivo general</t>
  </si>
  <si>
    <t>El objetivo se redacta de forma clara utilizando un verbo en infinitivo.</t>
  </si>
  <si>
    <t>Formula un objetivo utilizando más de un verbo en infinitivo.</t>
  </si>
  <si>
    <t>Formula un objetivo sin utilizar un verbo en infinitivo.</t>
  </si>
  <si>
    <t>El objetivo general presentado contiene en su redacción el qué, el para qué y el cómo se realizó el proyecto de investigación.</t>
  </si>
  <si>
    <t xml:space="preserve"> El objetivo presentado contiene en su redacción el qué, pero no el para qué ni el cómo se realizó el proyecto de investigación.</t>
  </si>
  <si>
    <t xml:space="preserve"> El objetivo  no contiene en su redacción el qué, el para qué y  el cómo se realizó el proyecto de investigación.</t>
  </si>
  <si>
    <t>El objetivo demuestra coherencia con el problema de la investigación y es alcanzable.</t>
  </si>
  <si>
    <t>El objetivo demuestra coherencia con el problema de la investigación y sin embargo no es alcanzable.</t>
  </si>
  <si>
    <t>El objetivo no demuestra coherencia con el problema de la investigación y no es alcanzable.</t>
  </si>
  <si>
    <t>Criterios de evaluación</t>
  </si>
  <si>
    <t>Objetivos específicos</t>
  </si>
  <si>
    <t>Enuncia objetivos específicos utilizando para cada objetivo un verbo en infinitivo e indicando el qué, el para qué y el cómo.</t>
  </si>
  <si>
    <t>Enuncia objetivos específicos utilizando para cada objetivo más de un verbo en infinitivo e indicando el qué, el para qué o el cómo.</t>
  </si>
  <si>
    <t>Enuncia objetivos específicos sin utilizar verbos en infinitivo y no indica el qué, el para qué y el cómo.</t>
  </si>
  <si>
    <t>Formula al menos tres (3) objetivos específicos, indicando cómo se alcanzara la meta principal del proyecto.</t>
  </si>
  <si>
    <t>Formula al menos tres (3) objetivos específicos, pero no garantizan alcanzar la meta principal del proyecto.</t>
  </si>
  <si>
    <t>Formula menos de tres objetivos especìficos y èstos no garantizan el alcance de la meta.</t>
  </si>
  <si>
    <t>Los objetivos especificos describen los resultados de forma medible.</t>
  </si>
  <si>
    <t>Plantea objetivos específicos, pero no es clara la forma de medición</t>
  </si>
  <si>
    <t>Los objetivos específicos no son medibles.</t>
  </si>
  <si>
    <t>Marco Referencial</t>
  </si>
  <si>
    <t>Contiene un marco teorico elaborado que demuestra una sólida comprensión de las teorías y conceptos relevantes, utilizando fuentes confiables y citando adecuadamente las ideas de otros autores.</t>
  </si>
  <si>
    <t>Contiene un marco teorico  elaborado que demuestra una comprensión adecuada de las teorías y conceptos relevantes, aunque puede haber algunas inconsistencias en la selección y el uso de las fuentes de información.</t>
  </si>
  <si>
    <t>El marco teorico elaborado muestra una comprensión limitada o inadecuada de las teorías y conceptos relevantes, mostrando falta de profundidad y claridad en su aplicación.</t>
  </si>
  <si>
    <t>En el marco legal se relacionan y analizan a la luz del objeto de estudio, las normas vigentes.</t>
  </si>
  <si>
    <t>En el marco legal no se relacionan o no se analizan a la luz del objeto de estudio, todas las normas vigentes.</t>
  </si>
  <si>
    <t>No incluye marco legal.</t>
  </si>
  <si>
    <t>En el estado del arte se incluye revisión bibliográfica de producción investigativa de los últimos diez años, en torno al objeto de investigación. Esta revisión incluye estudios nacionales e internacionales.</t>
  </si>
  <si>
    <t>En el estado del arte se incluye la revisión bibliográfica de producción investigativa de los últimos años, en torno al objeto de investigación. Esta revisión incluye solamente estudios nacionales o internacionales.</t>
  </si>
  <si>
    <t>No presenta estado del arte o no es consistente con el objeto de la investigacción</t>
  </si>
  <si>
    <t>Marco Metodológico</t>
  </si>
  <si>
    <t>Identifica adecuadamente el enfoque metodológico cuantitativo, cualitativo o mixto.</t>
  </si>
  <si>
    <t>El enfoque metodológico se puede ajustar.</t>
  </si>
  <si>
    <t>No identifica el enfoque metodológico cuantitativo, cualitativo o mixto.</t>
  </si>
  <si>
    <t>Presenta y justifica el tipo de investigación, de diseño (experimental o no experimental) y  las  técnicas de recolección de datos.</t>
  </si>
  <si>
    <t>Presenta y no justifica el tipo de investigación, de diseño (experimental o no experimental) o las  técnicas de recolección de datos.</t>
  </si>
  <si>
    <t>No presenta ni justifica el tipo de investigación, de diseño (experimental o no experimental) ni  las  técnicas de recolección de datos.</t>
  </si>
  <si>
    <t>De acuerdo con el enfoque metodológico  describe  las hipótesis o supuestos de trabajo, variables e indicadores de análisis.</t>
  </si>
  <si>
    <t>Las hipótesis o supuestos de trabajo, variables e indicadores de análisis no responden al enfoque metodológico.</t>
  </si>
  <si>
    <t>No describe  las hipótesis o supuestos de trabajo, variables e indicadores de análisis.</t>
  </si>
  <si>
    <t>Establece y justifica  la población (universo) y el tamaño de la muestra .</t>
  </si>
  <si>
    <t>Establece pero no justifica  la población (universo) o el tamaño de la muestra .</t>
  </si>
  <si>
    <t>No establece ni justifica  la población (universo), ni el tamaño de la muestra .</t>
  </si>
  <si>
    <t>Describe técnicas de análisis pertinentes a la naturaleza de los datos.</t>
  </si>
  <si>
    <t>Realiza una breve descripción de las técnicas de análisis pertinente a la naturaleza de los datos.</t>
  </si>
  <si>
    <t>No describe técnicas de análisis.</t>
  </si>
  <si>
    <t>Incluye una metodologia a seguir para el desarrollo del proyecto con sus respectivas fases. Describe los resultados que se esperan lograr en relación con las preguntas y los objetivos propuestos para el desarrollo del proyecto.</t>
  </si>
  <si>
    <t>Incluye una metodologia a seguir para el desarrollo del proyecto con sus respectivas fases. No describe con claridad los resultados que se esperan lograr en relación con las preguntas y los objetivos propuestos para el desarrollo del proyecto.</t>
  </si>
  <si>
    <t>No incluye una metodologia a seguir para el desarrollo del proyecto con sus respectivas fases. No describe los resultados que se esperan lograr en relación con las preguntas y los objetivos propuestos para el desarrollo del proyecto.</t>
  </si>
  <si>
    <t>Presupuesto</t>
  </si>
  <si>
    <t>Describe  los recursos humanos, técnicos y financieros necesarios para el desarrollo del proyecto en los formatos establecidos para ello.</t>
  </si>
  <si>
    <t>No relaciona todos los recursos pertinentes para el desarrollo del proyecto.</t>
  </si>
  <si>
    <t>No relaciona ningún tipo de recurso para el desarrollo del proyecto.</t>
  </si>
  <si>
    <t>Cronograma de Actividades</t>
  </si>
  <si>
    <t>Muestra de forma estructurada las diferentes actividades a realizar para el desarrollo de la investigación, indicando tanto, el orden de las actividades, como su respectiva duración (meses o semanas), siendo coherentes con las fases del proyecto descritas en el diseño metodológico.</t>
  </si>
  <si>
    <t>Muestra de forma estructurada las diferentes actividades a realizar para el desarrollo de la investigación, indicando tanto, el orden de las actividades, como su respectiva duración (meses o semanas); pero no hay coherencia con las fases del proyecto descritas en el diseño metodológico.</t>
  </si>
  <si>
    <t>No relaciona las actividades del proyecto, ni asigna tiempos de ejecución.</t>
  </si>
  <si>
    <t>Metodología</t>
  </si>
  <si>
    <t>La metodología está claramente descrita y justificada con detalle. Explica exhaustivamente los métodos y técnicas seleccionadas y su adecuación para los objetivos del estudio.</t>
  </si>
  <si>
    <t>La metodología está descrita y justificada de manera adecuada, pero algunos detalles de los métodos o técnicas podrían ser más claros o completos.</t>
  </si>
  <si>
    <t>La metodología es poco clara o insuficientemente detallada, con una justificación débil o inexistente para los métodos y técnicas utilizados.</t>
  </si>
  <si>
    <t>Los métodos y técnicas utilizados son altamente adecuados y bien fundamentados para los objetivos del estudio. La elección está bien fundamentada y se adapta perfectamente al tipo de investigación.</t>
  </si>
  <si>
    <t>Los métodos y técnicas son adecuados en su mayoría, pero podrían haber sido mejor seleccionados o justificados. La relación con los objetivos del estudio es correcta, aunque no completamente óptima.</t>
  </si>
  <si>
    <t>Los métodos y técnicas son inadecuados o mal justificados, con falta de adaptación a los objetivos del estudio y el tipo de investigación.</t>
  </si>
  <si>
    <t>La metodología se aplica rigurosamente y de manera precisa, con una ejecución consistente con la descripción y justificación proporcionadas.</t>
  </si>
  <si>
    <t>La metodología se aplica adecuadamente, pero con algunas áreas que podrían ser más precisas o detalladas en su ejecución.</t>
  </si>
  <si>
    <t>La metodología se aplica incorrectamente o con errores significativos, afectando la validez y fiabilidad de los resultados obtenidos.</t>
  </si>
  <si>
    <t>Resultados</t>
  </si>
  <si>
    <t>Los resultados están presentados de manera clara y organizada, utilizando gráficos, tablas y descripciones que facilitan la comprensión. La presentación es lógica y bien estructurada.</t>
  </si>
  <si>
    <t>Los resultados están presentados de manera adecuada, pero la claridad podría mejorarse con una presentación más organizada o con gráficos y tablas más detallados.</t>
  </si>
  <si>
    <t>Los resultados están mal presentados o son confusos, con una estructura desorganizada y gráficos o tablas que dificultan la comprensión.</t>
  </si>
  <si>
    <t>La interpretación de los resultados es profunda y bien fundamentada, proporcionando explicaciones detalladas y relevantes que se conectan claramente con los objetivos del estudio y la literatura existente.</t>
  </si>
  <si>
    <t>La interpretación de los resultados es adecuada, pero puede faltar profundidad o conexión completa con los objetivos del estudio y la literatura. Las explicaciones son correctas, aunque no tan detalladas.</t>
  </si>
  <si>
    <t>La interpretación de los resultados es superficial o incorrecta, con falta de conexión con los objetivos del estudio y la literatura. Las explicaciones son inadecuadas o confusas.</t>
  </si>
  <si>
    <t>Las implicaciones de los resultados están claramente discutidas, mostrando su relevancia y contribución significativa al campo de estudio. Las conclusiones están bien fundamentadas y conectadas con los objetivos del estudio.</t>
  </si>
  <si>
    <t>Las implicaciones de los resultados son discutidas adecuadamente, pero podrían ser más detalladas o claras en términos de relevancia y contribución al campo de estudio.</t>
  </si>
  <si>
    <t>Las implicaciones de los resultados no están bien discutidas o son irrelevantes para el campo de estudio. Las conclusiones son vagas o no están bien fundamentadas.</t>
  </si>
  <si>
    <t>Conclusiones</t>
  </si>
  <si>
    <t>ompletamente alineadas con los resultados obtenidos, reflejando de manera precisa y detallada las evidencias y hallazgos del estudio. Se demuestra una conexión clara entre los resultados y las conclusiones.</t>
  </si>
  <si>
    <t>Las conclusiones están en su mayoría alineadas con los resultados, pero pueden haber algunas áreas donde la conexión no es completamente clara o detallada. Las conclusiones reflejan adecuadamente los hallazgos.</t>
  </si>
  <si>
    <t>Las conclusiones no están bien alineadas con los resultados, con falta de conexión entre los hallazgos y las conclusiones. Las conclusiones no reflejan adecuadamente los resultados del estudio.</t>
  </si>
  <si>
    <t>Las conclusiones ofrecen insights relevantes y aplicables al campo de estudio, proporcionando implicaciones significativas para la práctica, la teoría o la política. Se destacan las contribuciones importantes del estudio.</t>
  </si>
  <si>
    <t>Las conclusiones son relevantes y aplicables en su mayoría, pero podrían ofrecer una mayor profundidad o claridad en cuanto a sus implicaciones para la práctica, la teoría o la política.</t>
  </si>
  <si>
    <t>Las conclusiones son irrelevantes o de poca aplicabilidad, con implicaciones poco claras o no significativas para el campo de estudio. Las contribuciones del estudio no están bien destacadas.</t>
  </si>
  <si>
    <t>Las conclusiones incluyen sugerencias detalladas y bien fundamentadas para futuras investigaciones, basadas en los hallazgos del estudio. Las recomendaciones están claramente alineadas con las limitaciones y áreas no exploradas del estudio.</t>
  </si>
  <si>
    <t>Las conclusiones incluyen algunas sugerencias para futuras investigaciones, pero podrían ser más detalladas o claras. Las recomendaciones están presentes, pero no completamente alineadas con las limitaciones del estudio.</t>
  </si>
  <si>
    <t>Las conclusiones carecen de sugerencias claras para futuras investigaciones, o las recomendaciones son vagas y no están alineadas con las limitaciones y hallazgos del estudio.</t>
  </si>
  <si>
    <t>Recomendaciones</t>
  </si>
  <si>
    <t>roporcionando directrices precisas y prácticas basadas en los hallazgos del estudio. Cada recomendación está bien justificada y detallada.</t>
  </si>
  <si>
    <t>Las recomendaciones están formuladas de manera clara, pero pueden ser algo generales o menos específicas. La justificación es adecuada, pero podría beneficiarse de más detalle.</t>
  </si>
  <si>
    <t>Las recomendaciones son vagas o poco claras, sin detalles suficientes o justificación adecuada. La relación con los hallazgos del estudio es débil o inexistente.</t>
  </si>
  <si>
    <t>Las recomendaciones son altamente relevantes y aplicables para la práctica, la teoría o la política. Se demuestran claramente las implicaciones prácticas y la utilidad de las recomendaciones para los interesados.</t>
  </si>
  <si>
    <t>Las recomendaciones son relevantes y aplicables en su mayoría, pero podrían ser más claras en cuanto a su utilidad o implicaciones prácticas. La aplicabilidad es general, pero no completamente detallada.</t>
  </si>
  <si>
    <t>Las recomendaciones son poco relevantes o de escasa aplicabilidad, con implicaciones prácticas o teóricas poco claras o inexistentes.</t>
  </si>
  <si>
    <t>Las recomendaciones son viables y factibles, considerando las limitaciones del estudio y los recursos disponibles. Se presentan estrategias prácticas para su implementación.</t>
  </si>
  <si>
    <t>Las recomendaciones son en su mayoría viables, pero pueden carecer de detalles sobre la implementación o no considerar completamente las limitaciones y recursos. La factibilidad es general, pero no completamente desarrollada.</t>
  </si>
  <si>
    <t>Las recomendaciones no son viables o factibles, con falta de consideración de las limitaciones del estudio y los recursos necesarios para su implementación. Las estrategias para su aplicación son vagas o inexistentes.</t>
  </si>
  <si>
    <t>Bibliografía</t>
  </si>
  <si>
    <t>El documento presenta mínimo 20 referencias  de uso institucional.</t>
  </si>
  <si>
    <t>El documento presenta entre 15 y 20 referencias</t>
  </si>
  <si>
    <t>El documento presenta menos de 10 referencias</t>
  </si>
  <si>
    <t>Aplica la norma para referenciar,  acorde con el área de conocimiento: APA, IEEE, entre otras.</t>
  </si>
  <si>
    <t>En la aplicación de la norma en el proyecto, se presentan algunas inconsistencias o errores en su presentación.</t>
  </si>
  <si>
    <t>No aplica normas o su presentación es errada.</t>
  </si>
  <si>
    <t>Las referencias relacionadas aparecen en el cuerpo del documento.</t>
  </si>
  <si>
    <t>De las referencias relacionadas solo aparece el 50% en el cuerpo del documento.</t>
  </si>
  <si>
    <t>Las referencias no aparecen en el cuerpo del documento</t>
  </si>
  <si>
    <t>Las referencias citadas son de los últimos 5 años en su mayoría.</t>
  </si>
  <si>
    <t>Las referencias citadas están en el rango de 5 a 10 años en su mayoría.</t>
  </si>
  <si>
    <t>Las referencias citadas tienen más de 10 años en su mayoría, o no hay referencias citadas.</t>
  </si>
  <si>
    <t>Aspectos de Generales</t>
  </si>
  <si>
    <t>La redaccion es fluida, clara y entendible. No presenta errores ortográficos.</t>
  </si>
  <si>
    <t>La redaccion es fluida, clara y entendible. Presenta pocos errores de ortografía en el desarrollo del texto.</t>
  </si>
  <si>
    <t>Presenta múltiples errores ortográficos en el cuerpo del texto.</t>
  </si>
  <si>
    <t>Logra comunicar las ideas a través de frases coherentes.</t>
  </si>
  <si>
    <t>hay confusión en algunas ideas dentro del cuerpo del trabajo.</t>
  </si>
  <si>
    <t>No comunica adecuadamente las ideas dentro del cuerpo del trabajo.</t>
  </si>
  <si>
    <t>Existe coherencia entre párrafos, por lo tanto, se facilita la comprensión del texto.</t>
  </si>
  <si>
    <t>La coherencia entre párrafos no es continúa, presentando algunas afectaciones para la adecuada comprensión del texto.</t>
  </si>
  <si>
    <t>No existe coherencia entre párrafos; por lo tanto, no se facilita la comprensión del texto.</t>
  </si>
  <si>
    <t>La presentación del documento  evidencia cumplimiento de todos los párametros de forma descritos en el formato de anteproyecto institucional del Programa</t>
  </si>
  <si>
    <t>La presentación del documento  evidencia  cumplimiento de más de un 75% de los párametros descritos en el formato de anteproyecto institucional del Programa</t>
  </si>
  <si>
    <t>La presentación del documento  evidencia  cumplimiento de menos del 60% de los párametros descritos en el formato de anteproyecto institucional del Programa</t>
  </si>
  <si>
    <t>Anexos</t>
  </si>
  <si>
    <t>Los anexos son altamente relevantes y útiles, proporcionando información adicional que complementa y apoya de manera significativa el contenido principal del estudio. Incluyen datos, documentos, o materiales que mejoran la comprensión y validación del trabajo.</t>
  </si>
  <si>
    <t>Los anexos son en su mayoría relevantes y útiles, pero podrían contener más información adicional que refuerce el contenido principal. Los anexos complementan el estudio, aunque de manera menos destacada.</t>
  </si>
  <si>
    <t>Los anexos son poco relevantes o de escasa utilidad, con información que no complementa adecuadamente el contenido principal del estudio. La información adicional es limitada o no mejora la comprensión del trabajo.</t>
  </si>
  <si>
    <t>Los anexos están organizados de manera clara y lógica, con una presentación ordenada que facilita su revisión y comprensión. Cada anexo está claramente etiquetado y referenciado en el documento principal.</t>
  </si>
  <si>
    <t>Los anexos están organizados adecuadamente, pero la presentación podría mejorarse para facilitar una revisión más clara. La organización es funcional, pero algunos anexos podrían estar mejor etiquetados o referenciados.</t>
  </si>
  <si>
    <t>Los anexos están mal organizados o desordenados, con una presentación que dificulta su revisión y comprensión. La falta de etiquetado o referencia clara en el documento principal afecta la utilidad de los anexos.</t>
  </si>
  <si>
    <t>La información contenida en los anexos es de alta calidad y exactitud, con datos y materiales precisos y bien verificados. Los anexos aportan valor y credibilidad al estudio.</t>
  </si>
  <si>
    <t>La información en los anexos es generalmente de buena calidad y exactitud, pero puede haber algunos detalles que requieran verificación o mejora. Los anexos son confiables en su mayoría.</t>
  </si>
  <si>
    <t>La información en los anexos es de baja calidad o inexacta, con errores o falta de verificación. Los anexos no aportan valor significativo o pueden afectar la credibilidad del estudio.</t>
  </si>
  <si>
    <t>PUNTAJE TOTAL</t>
  </si>
  <si>
    <t>Criterios</t>
  </si>
  <si>
    <t>Ponderación</t>
  </si>
  <si>
    <t>Puntaje (0-100)</t>
  </si>
  <si>
    <t>Título  (15%)</t>
  </si>
  <si>
    <t>Planteamiento y formulación del problema (15%)</t>
  </si>
  <si>
    <t>Justificación (15%)</t>
  </si>
  <si>
    <t>Objetivo general (10%)</t>
  </si>
  <si>
    <t>Objetivos específicos (10%)</t>
  </si>
  <si>
    <t>Marco Referencial (10%)</t>
  </si>
  <si>
    <t>Mraco metodológico (15%)</t>
  </si>
  <si>
    <t>Presupuesto (5%)</t>
  </si>
  <si>
    <t>Cronograma (5%)</t>
  </si>
  <si>
    <t>Bibliografía (5%)</t>
  </si>
  <si>
    <t>Aspectos Genrales (5%)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</si>
</sst>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7">
    <font>
      <sz val="11.0"/>
      <color theme="1"/>
      <name val="Calibri"/>
      <scheme val="minor"/>
    </font>
    <font>
      <sz val="11.0"/>
      <color theme="1"/>
      <name val="Calibri"/>
    </font>
    <font>
      <b/>
      <sz val="12.0"/>
      <color theme="1"/>
      <name val="Arial Narrow"/>
    </font>
    <font>
      <b/>
      <sz val="11.0"/>
      <color theme="1"/>
      <name val="Arial Narrow"/>
    </font>
    <font/>
    <font>
      <sz val="11.0"/>
      <color theme="1"/>
      <name val="Arial Narrow"/>
    </font>
    <font>
      <b/>
      <sz val="11.0"/>
      <color theme="0"/>
      <name val="Calibri"/>
    </font>
    <font>
      <b/>
      <u/>
      <sz val="11.0"/>
      <color theme="10"/>
      <name val="Arial Narrow"/>
    </font>
    <font>
      <b/>
      <sz val="11.0"/>
      <color theme="1"/>
      <name val="Calibri"/>
    </font>
    <font>
      <sz val="11.0"/>
      <color rgb="FFBFBFBF"/>
      <name val="Calibri"/>
    </font>
    <font>
      <sz val="11.0"/>
      <color rgb="FFD8D8D8"/>
      <name val="Calibri"/>
    </font>
    <font>
      <color theme="1"/>
      <name val="Calibri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14.0"/>
      <color theme="1"/>
      <name val="Arial"/>
    </font>
    <font>
      <b/>
      <sz val="9.0"/>
      <color rgb="FF333333"/>
      <name val="Arial"/>
    </font>
    <font>
      <sz val="9.0"/>
      <color rgb="FF333333"/>
      <name val="Arial"/>
    </font>
  </fonts>
  <fills count="8">
    <fill>
      <patternFill patternType="none"/>
    </fill>
    <fill>
      <patternFill patternType="lightGray"/>
    </fill>
    <fill>
      <patternFill patternType="solid">
        <fgColor rgb="FFA8D08D"/>
        <bgColor rgb="FFA8D08D"/>
      </patternFill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EF2CB"/>
        <bgColor rgb="FFFEF2CB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54">
    <border/>
    <border>
      <left style="thin">
        <color rgb="FF595959"/>
      </left>
      <top style="thin">
        <color rgb="FF595959"/>
      </top>
      <bottom style="thin">
        <color rgb="FF595959"/>
      </bottom>
    </border>
    <border>
      <top style="thin">
        <color rgb="FF595959"/>
      </top>
      <bottom style="thin">
        <color rgb="FF595959"/>
      </bottom>
    </border>
    <border>
      <right style="thin">
        <color rgb="FF595959"/>
      </right>
      <top style="thin">
        <color rgb="FF595959"/>
      </top>
      <bottom style="thin">
        <color rgb="FF595959"/>
      </bottom>
    </border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top/>
      <bottom/>
    </border>
    <border>
      <left style="thin">
        <color rgb="FF595959"/>
      </left>
      <top style="thin">
        <color rgb="FF595959"/>
      </top>
    </border>
    <border>
      <top style="thin">
        <color rgb="FF595959"/>
      </top>
    </border>
    <border>
      <right style="thin">
        <color rgb="FF000000"/>
      </right>
      <top style="thin">
        <color rgb="FF595959"/>
      </top>
    </border>
    <border>
      <left style="thin">
        <color rgb="FF595959"/>
      </left>
    </border>
    <border>
      <left style="thin">
        <color rgb="FF595959"/>
      </left>
      <bottom style="thin">
        <color rgb="FF595959"/>
      </bottom>
    </border>
    <border>
      <bottom style="thin">
        <color rgb="FF595959"/>
      </bottom>
    </border>
    <border>
      <right style="thin">
        <color rgb="FF595959"/>
      </right>
      <bottom style="thin">
        <color rgb="FF595959"/>
      </bottom>
    </border>
    <border>
      <left style="thin">
        <color rgb="FF000000"/>
      </left>
      <right/>
      <top/>
      <bottom/>
    </border>
    <border>
      <left style="medium">
        <color rgb="FF595959"/>
      </left>
      <top style="thin">
        <color rgb="FF595959"/>
      </top>
      <bottom style="thin">
        <color rgb="FF595959"/>
      </bottom>
    </border>
    <border>
      <left style="thin">
        <color rgb="FF595959"/>
      </left>
      <right/>
      <top style="thin">
        <color rgb="FF595959"/>
      </top>
      <bottom style="thin">
        <color rgb="FF595959"/>
      </bottom>
    </border>
    <border>
      <left style="thin">
        <color rgb="FF000000"/>
      </left>
    </border>
    <border>
      <left style="medium">
        <color rgb="FF595959"/>
      </left>
      <top style="thin">
        <color rgb="FF595959"/>
      </top>
      <bottom/>
    </border>
    <border>
      <top style="thin">
        <color rgb="FF595959"/>
      </top>
      <bottom/>
    </border>
    <border>
      <right/>
      <top style="thin">
        <color rgb="FF595959"/>
      </top>
      <bottom/>
    </border>
    <border>
      <left style="thin">
        <color rgb="FF595959"/>
      </left>
      <right/>
      <top style="thin">
        <color rgb="FF595959"/>
      </top>
      <bottom/>
    </border>
    <border>
      <right style="thin">
        <color rgb="FF595959"/>
      </right>
      <top style="thin">
        <color rgb="FF595959"/>
      </top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 style="thin">
        <color rgb="FF000000"/>
      </bottom>
    </border>
    <border>
      <bottom style="thin">
        <color rgb="FF000000"/>
      </bottom>
    </border>
    <border>
      <right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 shrinkToFit="0" vertical="center" wrapText="1"/>
    </xf>
    <xf borderId="0" fillId="0" fontId="3" numFmtId="0" xfId="0" applyAlignment="1" applyFont="1">
      <alignment horizontal="left"/>
    </xf>
    <xf borderId="1" fillId="0" fontId="1" numFmtId="0" xfId="0" applyAlignment="1" applyBorder="1" applyFont="1">
      <alignment horizontal="center"/>
    </xf>
    <xf borderId="2" fillId="0" fontId="4" numFmtId="0" xfId="0" applyBorder="1" applyFont="1"/>
    <xf borderId="3" fillId="0" fontId="4" numFmtId="0" xfId="0" applyBorder="1" applyFont="1"/>
    <xf borderId="0" fillId="0" fontId="5" numFmtId="0" xfId="0" applyAlignment="1" applyFont="1">
      <alignment horizontal="center" shrinkToFit="0" vertical="center" wrapText="1"/>
    </xf>
    <xf borderId="4" fillId="2" fontId="2" numFmtId="0" xfId="0" applyAlignment="1" applyBorder="1" applyFill="1" applyFont="1">
      <alignment horizontal="center"/>
    </xf>
    <xf borderId="5" fillId="0" fontId="4" numFmtId="0" xfId="0" applyBorder="1" applyFont="1"/>
    <xf borderId="6" fillId="0" fontId="4" numFmtId="0" xfId="0" applyBorder="1" applyFont="1"/>
    <xf borderId="7" fillId="3" fontId="6" numFmtId="0" xfId="0" applyAlignment="1" applyBorder="1" applyFill="1" applyFont="1">
      <alignment horizontal="center"/>
    </xf>
    <xf borderId="8" fillId="3" fontId="3" numFmtId="0" xfId="0" applyAlignment="1" applyBorder="1" applyFont="1">
      <alignment horizontal="left" shrinkToFit="0" wrapText="1"/>
    </xf>
    <xf borderId="9" fillId="0" fontId="1" numFmtId="0" xfId="0" applyAlignment="1" applyBorder="1" applyFont="1">
      <alignment horizontal="center"/>
    </xf>
    <xf borderId="10" fillId="0" fontId="4" numFmtId="0" xfId="0" applyBorder="1" applyFont="1"/>
    <xf borderId="11" fillId="0" fontId="4" numFmtId="0" xfId="0" applyBorder="1" applyFont="1"/>
    <xf borderId="12" fillId="0" fontId="1" numFmtId="0" xfId="0" applyBorder="1" applyFont="1"/>
    <xf borderId="13" fillId="0" fontId="1" numFmtId="0" xfId="0" applyAlignment="1" applyBorder="1" applyFont="1">
      <alignment horizontal="center"/>
    </xf>
    <xf borderId="14" fillId="0" fontId="4" numFmtId="0" xfId="0" applyBorder="1" applyFont="1"/>
    <xf borderId="15" fillId="0" fontId="4" numFmtId="0" xfId="0" applyBorder="1" applyFont="1"/>
    <xf borderId="0" fillId="0" fontId="7" numFmtId="0" xfId="0" applyAlignment="1" applyFont="1">
      <alignment horizontal="left"/>
    </xf>
    <xf borderId="1" fillId="3" fontId="5" numFmtId="0" xfId="0" applyAlignment="1" applyBorder="1" applyFont="1">
      <alignment horizontal="center" shrinkToFit="0" wrapText="1"/>
    </xf>
    <xf borderId="8" fillId="3" fontId="3" numFmtId="0" xfId="0" applyAlignment="1" applyBorder="1" applyFont="1">
      <alignment horizontal="left"/>
    </xf>
    <xf borderId="8" fillId="3" fontId="3" numFmtId="0" xfId="0" applyAlignment="1" applyBorder="1" applyFont="1">
      <alignment horizontal="center" shrinkToFit="0" wrapText="1"/>
    </xf>
    <xf borderId="1" fillId="4" fontId="3" numFmtId="0" xfId="0" applyAlignment="1" applyBorder="1" applyFill="1" applyFont="1">
      <alignment horizontal="center"/>
    </xf>
    <xf borderId="1" fillId="0" fontId="1" numFmtId="0" xfId="0" applyAlignment="1" applyBorder="1" applyFont="1">
      <alignment horizontal="left"/>
    </xf>
    <xf borderId="1" fillId="0" fontId="1" numFmtId="2" xfId="0" applyAlignment="1" applyBorder="1" applyFont="1" applyNumberFormat="1">
      <alignment horizontal="center"/>
    </xf>
    <xf borderId="0" fillId="0" fontId="1" numFmtId="0" xfId="0" applyAlignment="1" applyFont="1">
      <alignment shrinkToFit="0" vertical="center" wrapText="1"/>
    </xf>
    <xf borderId="3" fillId="0" fontId="1" numFmtId="0" xfId="0" applyAlignment="1" applyBorder="1" applyFont="1">
      <alignment horizontal="center"/>
    </xf>
    <xf borderId="0" fillId="0" fontId="1" numFmtId="0" xfId="0" applyAlignment="1" applyFont="1">
      <alignment horizontal="left"/>
    </xf>
    <xf borderId="16" fillId="2" fontId="8" numFmtId="0" xfId="0" applyBorder="1" applyFont="1"/>
    <xf borderId="7" fillId="2" fontId="8" numFmtId="0" xfId="0" applyBorder="1" applyFont="1"/>
    <xf borderId="4" fillId="2" fontId="8" numFmtId="2" xfId="0" applyAlignment="1" applyBorder="1" applyFont="1" applyNumberFormat="1">
      <alignment horizontal="center"/>
    </xf>
    <xf borderId="4" fillId="2" fontId="8" numFmtId="0" xfId="0" applyAlignment="1" applyBorder="1" applyFont="1">
      <alignment horizontal="center"/>
    </xf>
    <xf borderId="17" fillId="5" fontId="3" numFmtId="0" xfId="0" applyAlignment="1" applyBorder="1" applyFill="1" applyFont="1">
      <alignment horizontal="center"/>
    </xf>
    <xf borderId="18" fillId="5" fontId="8" numFmtId="164" xfId="0" applyAlignment="1" applyBorder="1" applyFont="1" applyNumberFormat="1">
      <alignment horizontal="center"/>
    </xf>
    <xf borderId="19" fillId="0" fontId="8" numFmtId="164" xfId="0" applyAlignment="1" applyBorder="1" applyFont="1" applyNumberFormat="1">
      <alignment horizontal="center"/>
    </xf>
    <xf borderId="20" fillId="5" fontId="3" numFmtId="0" xfId="0" applyAlignment="1" applyBorder="1" applyFont="1">
      <alignment horizontal="center"/>
    </xf>
    <xf borderId="21" fillId="0" fontId="4" numFmtId="0" xfId="0" applyBorder="1" applyFont="1"/>
    <xf borderId="22" fillId="0" fontId="4" numFmtId="0" xfId="0" applyBorder="1" applyFont="1"/>
    <xf borderId="23" fillId="5" fontId="8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8" fillId="2" fontId="8" numFmtId="0" xfId="0" applyAlignment="1" applyBorder="1" applyFont="1">
      <alignment horizontal="center" shrinkToFit="0" wrapText="1"/>
    </xf>
    <xf borderId="1" fillId="0" fontId="9" numFmtId="0" xfId="0" applyAlignment="1" applyBorder="1" applyFont="1">
      <alignment horizontal="center"/>
    </xf>
    <xf borderId="20" fillId="4" fontId="8" numFmtId="0" xfId="0" applyAlignment="1" applyBorder="1" applyFont="1">
      <alignment horizontal="center"/>
    </xf>
    <xf borderId="24" fillId="0" fontId="4" numFmtId="0" xfId="0" applyBorder="1" applyFont="1"/>
    <xf borderId="2" fillId="0" fontId="1" numFmtId="0" xfId="0" applyAlignment="1" applyBorder="1" applyFont="1">
      <alignment horizontal="center"/>
    </xf>
    <xf borderId="17" fillId="4" fontId="8" numFmtId="0" xfId="0" applyAlignment="1" applyBorder="1" applyFont="1">
      <alignment horizontal="center"/>
    </xf>
    <xf borderId="1" fillId="0" fontId="10" numFmtId="0" xfId="0" applyAlignment="1" applyBorder="1" applyFont="1">
      <alignment horizontal="center"/>
    </xf>
    <xf borderId="25" fillId="2" fontId="2" numFmtId="0" xfId="0" applyAlignment="1" applyBorder="1" applyFont="1">
      <alignment horizontal="center"/>
    </xf>
    <xf borderId="26" fillId="0" fontId="4" numFmtId="0" xfId="0" applyBorder="1" applyFont="1"/>
    <xf borderId="27" fillId="0" fontId="4" numFmtId="0" xfId="0" applyBorder="1" applyFont="1"/>
    <xf borderId="28" fillId="0" fontId="4" numFmtId="0" xfId="0" applyBorder="1" applyFont="1"/>
    <xf borderId="29" fillId="0" fontId="4" numFmtId="0" xfId="0" applyBorder="1" applyFont="1"/>
    <xf borderId="0" fillId="0" fontId="11" numFmtId="0" xfId="0" applyFont="1"/>
    <xf borderId="30" fillId="0" fontId="4" numFmtId="0" xfId="0" applyBorder="1" applyFont="1"/>
    <xf borderId="31" fillId="0" fontId="4" numFmtId="0" xfId="0" applyBorder="1" applyFont="1"/>
    <xf borderId="32" fillId="0" fontId="4" numFmtId="0" xfId="0" applyBorder="1" applyFont="1"/>
    <xf borderId="33" fillId="6" fontId="12" numFmtId="0" xfId="0" applyAlignment="1" applyBorder="1" applyFill="1" applyFont="1">
      <alignment horizontal="center" shrinkToFit="0" vertical="center" wrapText="1"/>
    </xf>
    <xf borderId="34" fillId="0" fontId="4" numFmtId="0" xfId="0" applyBorder="1" applyFont="1"/>
    <xf borderId="35" fillId="6" fontId="12" numFmtId="0" xfId="0" applyAlignment="1" applyBorder="1" applyFont="1">
      <alignment horizontal="center" shrinkToFit="0" vertical="center" wrapText="1"/>
    </xf>
    <xf borderId="36" fillId="6" fontId="12" numFmtId="0" xfId="0" applyAlignment="1" applyBorder="1" applyFont="1">
      <alignment horizontal="center" shrinkToFit="0" vertical="center" wrapText="1"/>
    </xf>
    <xf borderId="37" fillId="3" fontId="12" numFmtId="0" xfId="0" applyAlignment="1" applyBorder="1" applyFont="1">
      <alignment horizontal="center" shrinkToFit="0" vertical="center" wrapText="1"/>
    </xf>
    <xf borderId="38" fillId="0" fontId="4" numFmtId="0" xfId="0" applyBorder="1" applyFont="1"/>
    <xf borderId="36" fillId="3" fontId="13" numFmtId="0" xfId="0" applyAlignment="1" applyBorder="1" applyFont="1">
      <alignment shrinkToFit="0" vertical="center" wrapText="1"/>
    </xf>
    <xf borderId="36" fillId="0" fontId="13" numFmtId="0" xfId="0" applyBorder="1" applyFont="1"/>
    <xf borderId="39" fillId="0" fontId="12" numFmtId="2" xfId="0" applyAlignment="1" applyBorder="1" applyFont="1" applyNumberFormat="1">
      <alignment horizontal="center" shrinkToFit="0" vertical="center" wrapText="1"/>
    </xf>
    <xf borderId="19" fillId="0" fontId="4" numFmtId="0" xfId="0" applyBorder="1" applyFont="1"/>
    <xf borderId="40" fillId="0" fontId="4" numFmtId="0" xfId="0" applyBorder="1" applyFont="1"/>
    <xf borderId="41" fillId="0" fontId="4" numFmtId="0" xfId="0" applyBorder="1" applyFont="1"/>
    <xf borderId="42" fillId="0" fontId="4" numFmtId="0" xfId="0" applyBorder="1" applyFont="1"/>
    <xf borderId="43" fillId="0" fontId="4" numFmtId="0" xfId="0" applyBorder="1" applyFont="1"/>
    <xf borderId="44" fillId="0" fontId="4" numFmtId="0" xfId="0" applyBorder="1" applyFont="1"/>
    <xf borderId="33" fillId="2" fontId="12" numFmtId="0" xfId="0" applyAlignment="1" applyBorder="1" applyFont="1">
      <alignment horizontal="center" shrinkToFit="0" vertical="center" wrapText="1"/>
    </xf>
    <xf borderId="35" fillId="2" fontId="12" numFmtId="0" xfId="0" applyAlignment="1" applyBorder="1" applyFont="1">
      <alignment horizontal="center" shrinkToFit="0" vertical="center" wrapText="1"/>
    </xf>
    <xf borderId="36" fillId="2" fontId="12" numFmtId="0" xfId="0" applyAlignment="1" applyBorder="1" applyFont="1">
      <alignment horizontal="center" shrinkToFit="0" vertical="center" wrapText="1"/>
    </xf>
    <xf borderId="36" fillId="3" fontId="13" numFmtId="0" xfId="0" applyAlignment="1" applyBorder="1" applyFont="1">
      <alignment horizontal="left" shrinkToFit="0" vertical="center" wrapText="1"/>
    </xf>
    <xf borderId="36" fillId="0" fontId="13" numFmtId="0" xfId="0" applyAlignment="1" applyBorder="1" applyFont="1">
      <alignment horizontal="left" shrinkToFit="0" vertical="center" wrapText="1"/>
    </xf>
    <xf borderId="36" fillId="0" fontId="13" numFmtId="0" xfId="0" applyAlignment="1" applyBorder="1" applyFont="1">
      <alignment shrinkToFit="0" vertical="center" wrapText="1"/>
    </xf>
    <xf borderId="39" fillId="0" fontId="12" numFmtId="2" xfId="0" applyAlignment="1" applyBorder="1" applyFont="1" applyNumberFormat="1">
      <alignment horizontal="center" vertical="center"/>
    </xf>
    <xf borderId="45" fillId="2" fontId="12" numFmtId="0" xfId="0" applyAlignment="1" applyBorder="1" applyFont="1">
      <alignment horizontal="center" shrinkToFit="0" vertical="center" wrapText="1"/>
    </xf>
    <xf borderId="46" fillId="0" fontId="4" numFmtId="0" xfId="0" applyBorder="1" applyFont="1"/>
    <xf borderId="25" fillId="3" fontId="12" numFmtId="0" xfId="0" applyAlignment="1" applyBorder="1" applyFont="1">
      <alignment horizontal="center" shrinkToFit="0" vertical="center" wrapText="1"/>
    </xf>
    <xf borderId="47" fillId="0" fontId="4" numFmtId="0" xfId="0" applyBorder="1" applyFont="1"/>
    <xf borderId="33" fillId="3" fontId="12" numFmtId="0" xfId="0" applyAlignment="1" applyBorder="1" applyFont="1">
      <alignment horizontal="center" shrinkToFit="0" vertical="center" wrapText="1"/>
    </xf>
    <xf borderId="48" fillId="3" fontId="13" numFmtId="0" xfId="0" applyAlignment="1" applyBorder="1" applyFont="1">
      <alignment shrinkToFit="0" vertical="center" wrapText="1"/>
    </xf>
    <xf borderId="0" fillId="0" fontId="8" numFmtId="0" xfId="0" applyAlignment="1" applyFont="1">
      <alignment shrinkToFit="0" vertical="center" wrapText="1"/>
    </xf>
    <xf borderId="36" fillId="7" fontId="13" numFmtId="0" xfId="0" applyAlignment="1" applyBorder="1" applyFill="1" applyFont="1">
      <alignment shrinkToFit="0" vertical="center" wrapText="1"/>
    </xf>
    <xf borderId="36" fillId="7" fontId="13" numFmtId="0" xfId="0" applyAlignment="1" applyBorder="1" applyFont="1">
      <alignment horizontal="left" shrinkToFit="0" vertical="center" wrapText="1"/>
    </xf>
    <xf borderId="33" fillId="4" fontId="14" numFmtId="0" xfId="0" applyAlignment="1" applyBorder="1" applyFont="1">
      <alignment horizontal="center" vertical="center"/>
    </xf>
    <xf borderId="49" fillId="0" fontId="4" numFmtId="0" xfId="0" applyBorder="1" applyFont="1"/>
    <xf borderId="36" fillId="4" fontId="14" numFmtId="2" xfId="0" applyAlignment="1" applyBorder="1" applyFont="1" applyNumberFormat="1">
      <alignment horizontal="center" vertical="center"/>
    </xf>
    <xf borderId="50" fillId="3" fontId="15" numFmtId="0" xfId="0" applyAlignment="1" applyBorder="1" applyFont="1">
      <alignment horizontal="center" shrinkToFit="0" vertical="center" wrapText="1"/>
    </xf>
    <xf borderId="51" fillId="3" fontId="15" numFmtId="0" xfId="0" applyAlignment="1" applyBorder="1" applyFont="1">
      <alignment horizontal="center" shrinkToFit="0" vertical="center" wrapText="1"/>
    </xf>
    <xf borderId="52" fillId="0" fontId="4" numFmtId="0" xfId="0" applyBorder="1" applyFont="1"/>
    <xf borderId="53" fillId="0" fontId="4" numFmtId="0" xfId="0" applyBorder="1" applyFont="1"/>
    <xf borderId="50" fillId="3" fontId="8" numFmtId="0" xfId="0" applyAlignment="1" applyBorder="1" applyFont="1">
      <alignment horizontal="center" shrinkToFit="0" wrapText="1"/>
    </xf>
    <xf borderId="7" fillId="3" fontId="1" numFmtId="0" xfId="0" applyBorder="1" applyFont="1"/>
    <xf borderId="39" fillId="3" fontId="16" numFmtId="0" xfId="0" applyAlignment="1" applyBorder="1" applyFont="1">
      <alignment horizontal="center" shrinkToFit="0" vertical="center" wrapText="1"/>
    </xf>
    <xf borderId="36" fillId="3" fontId="16" numFmtId="0" xfId="0" applyAlignment="1" applyBorder="1" applyFont="1">
      <alignment horizontal="center" shrinkToFit="0" vertical="center" wrapText="1"/>
    </xf>
    <xf borderId="36" fillId="3" fontId="1" numFmtId="0" xfId="0" applyBorder="1" applyFont="1"/>
    <xf borderId="35" fillId="3" fontId="16" numFmtId="0" xfId="0" applyAlignment="1" applyBorder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400050</xdr:colOff>
      <xdr:row>0</xdr:row>
      <xdr:rowOff>0</xdr:rowOff>
    </xdr:from>
    <xdr:ext cx="647700" cy="7334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71"/>
    <col customWidth="1" min="2" max="2" width="7.71"/>
    <col customWidth="1" min="3" max="6" width="10.71"/>
    <col customWidth="1" min="7" max="7" width="13.86"/>
    <col customWidth="1" min="8" max="26" width="10.71"/>
  </cols>
  <sheetData>
    <row r="1">
      <c r="A1" s="1"/>
      <c r="B1" s="2" t="s">
        <v>0</v>
      </c>
      <c r="F1" s="1"/>
    </row>
    <row r="3" ht="29.25" customHeight="1"/>
    <row r="4">
      <c r="A4" s="1"/>
    </row>
    <row r="5">
      <c r="A5" s="3" t="s">
        <v>1</v>
      </c>
      <c r="C5" s="4"/>
      <c r="D5" s="5"/>
      <c r="E5" s="5"/>
      <c r="F5" s="5"/>
      <c r="G5" s="6"/>
    </row>
    <row r="6">
      <c r="A6" s="7"/>
    </row>
    <row r="7">
      <c r="A7" s="8" t="s">
        <v>2</v>
      </c>
      <c r="B7" s="9"/>
      <c r="C7" s="9"/>
      <c r="D7" s="9"/>
      <c r="E7" s="9"/>
      <c r="F7" s="9"/>
      <c r="G7" s="10"/>
    </row>
    <row r="8">
      <c r="A8" s="11"/>
      <c r="B8" s="11"/>
      <c r="C8" s="11"/>
      <c r="D8" s="11"/>
      <c r="E8" s="11"/>
      <c r="F8" s="11"/>
      <c r="G8" s="11"/>
    </row>
    <row r="9" ht="18.0" customHeight="1">
      <c r="A9" s="12" t="s">
        <v>3</v>
      </c>
      <c r="B9" s="10"/>
      <c r="C9" s="13"/>
      <c r="D9" s="14"/>
      <c r="E9" s="14"/>
      <c r="F9" s="14"/>
      <c r="G9" s="15"/>
      <c r="H9" s="16"/>
    </row>
    <row r="10">
      <c r="A10" s="12" t="s">
        <v>4</v>
      </c>
      <c r="B10" s="10"/>
      <c r="C10" s="4"/>
      <c r="D10" s="5"/>
      <c r="E10" s="5"/>
      <c r="F10" s="5"/>
      <c r="G10" s="6"/>
    </row>
    <row r="11">
      <c r="A11" s="12" t="s">
        <v>5</v>
      </c>
      <c r="B11" s="10"/>
      <c r="C11" s="4"/>
      <c r="D11" s="5"/>
      <c r="E11" s="5"/>
      <c r="F11" s="5"/>
      <c r="G11" s="6"/>
    </row>
    <row r="12">
      <c r="A12" s="12" t="s">
        <v>6</v>
      </c>
      <c r="B12" s="10"/>
      <c r="C12" s="17"/>
      <c r="D12" s="18"/>
      <c r="E12" s="18"/>
      <c r="F12" s="18"/>
      <c r="G12" s="19"/>
    </row>
    <row r="13">
      <c r="A13" s="1"/>
    </row>
    <row r="14">
      <c r="A14" s="8" t="s">
        <v>7</v>
      </c>
      <c r="B14" s="9"/>
      <c r="C14" s="9"/>
      <c r="D14" s="9"/>
      <c r="E14" s="9"/>
      <c r="F14" s="9"/>
      <c r="G14" s="10"/>
    </row>
    <row r="15">
      <c r="A15" s="1"/>
    </row>
    <row r="16">
      <c r="A16" s="12" t="s">
        <v>8</v>
      </c>
      <c r="B16" s="10"/>
      <c r="C16" s="4"/>
      <c r="D16" s="5"/>
      <c r="E16" s="5"/>
      <c r="F16" s="5"/>
      <c r="G16" s="6"/>
    </row>
    <row r="17">
      <c r="A17" s="20" t="s">
        <v>9</v>
      </c>
      <c r="C17" s="21"/>
      <c r="D17" s="5"/>
      <c r="E17" s="5"/>
      <c r="F17" s="5"/>
      <c r="G17" s="6"/>
    </row>
    <row r="18">
      <c r="A18" s="12" t="s">
        <v>10</v>
      </c>
      <c r="B18" s="10"/>
      <c r="C18" s="4"/>
      <c r="D18" s="5"/>
      <c r="E18" s="5"/>
      <c r="F18" s="5"/>
      <c r="G18" s="6"/>
    </row>
    <row r="19">
      <c r="A19" s="20" t="s">
        <v>9</v>
      </c>
      <c r="C19" s="4"/>
      <c r="D19" s="5"/>
      <c r="E19" s="5"/>
      <c r="F19" s="5"/>
      <c r="G19" s="6"/>
    </row>
    <row r="20">
      <c r="A20" s="12" t="s">
        <v>11</v>
      </c>
      <c r="B20" s="10"/>
      <c r="C20" s="4"/>
      <c r="D20" s="5"/>
      <c r="E20" s="5"/>
      <c r="F20" s="5"/>
      <c r="G20" s="6"/>
    </row>
    <row r="21" ht="15.75" customHeight="1">
      <c r="A21" s="20" t="s">
        <v>9</v>
      </c>
      <c r="C21" s="4"/>
      <c r="D21" s="5"/>
      <c r="E21" s="5"/>
      <c r="F21" s="5"/>
      <c r="G21" s="6"/>
    </row>
    <row r="22" ht="15.75" customHeight="1">
      <c r="A22" s="1"/>
    </row>
    <row r="23" ht="15.75" customHeight="1">
      <c r="A23" s="8" t="s">
        <v>12</v>
      </c>
      <c r="B23" s="9"/>
      <c r="C23" s="9"/>
      <c r="D23" s="9"/>
      <c r="E23" s="9"/>
      <c r="F23" s="9"/>
      <c r="G23" s="10"/>
    </row>
    <row r="24" ht="15.75" customHeight="1">
      <c r="A24" s="1"/>
    </row>
    <row r="25" ht="15.75" customHeight="1">
      <c r="A25" s="12" t="s">
        <v>13</v>
      </c>
      <c r="B25" s="10"/>
      <c r="C25" s="4"/>
      <c r="D25" s="5"/>
      <c r="E25" s="5"/>
      <c r="F25" s="5"/>
      <c r="G25" s="6"/>
    </row>
    <row r="26" ht="15.75" customHeight="1">
      <c r="A26" s="12" t="s">
        <v>14</v>
      </c>
      <c r="B26" s="10"/>
      <c r="C26" s="4"/>
      <c r="D26" s="5"/>
      <c r="E26" s="5"/>
      <c r="F26" s="5"/>
      <c r="G26" s="6"/>
    </row>
    <row r="27" ht="15.75" customHeight="1">
      <c r="A27" s="12" t="s">
        <v>15</v>
      </c>
      <c r="B27" s="10"/>
      <c r="C27" s="4"/>
      <c r="D27" s="5"/>
      <c r="E27" s="5"/>
      <c r="F27" s="5"/>
      <c r="G27" s="6"/>
    </row>
    <row r="28" ht="19.5" customHeight="1">
      <c r="A28" s="22" t="s">
        <v>16</v>
      </c>
      <c r="B28" s="10"/>
      <c r="C28" s="4"/>
      <c r="D28" s="5"/>
      <c r="E28" s="5"/>
      <c r="F28" s="5"/>
      <c r="G28" s="6"/>
    </row>
    <row r="29" ht="15.75" customHeight="1">
      <c r="A29" s="23"/>
      <c r="B29" s="9"/>
      <c r="C29" s="9"/>
      <c r="D29" s="9"/>
      <c r="E29" s="9"/>
      <c r="F29" s="9"/>
      <c r="G29" s="10"/>
    </row>
    <row r="30" ht="15.75" customHeight="1">
      <c r="A30" s="8" t="s">
        <v>17</v>
      </c>
      <c r="B30" s="9"/>
      <c r="C30" s="9"/>
      <c r="D30" s="9"/>
      <c r="E30" s="9"/>
      <c r="F30" s="9"/>
      <c r="G30" s="10"/>
    </row>
    <row r="31" ht="15.75" customHeight="1">
      <c r="A31" s="24" t="s">
        <v>18</v>
      </c>
      <c r="B31" s="5"/>
      <c r="C31" s="6"/>
      <c r="D31" s="24" t="s">
        <v>19</v>
      </c>
      <c r="E31" s="6"/>
      <c r="F31" s="24" t="s">
        <v>20</v>
      </c>
      <c r="G31" s="6"/>
    </row>
    <row r="32" ht="15.75" customHeight="1">
      <c r="A32" s="25" t="s">
        <v>21</v>
      </c>
      <c r="B32" s="5"/>
      <c r="C32" s="6"/>
      <c r="D32" s="26">
        <f>'Rúbrica'!G5</f>
        <v>1.7</v>
      </c>
      <c r="E32" s="6"/>
      <c r="F32" s="4"/>
      <c r="G32" s="6"/>
      <c r="I32" s="27">
        <v>3.0</v>
      </c>
    </row>
    <row r="33" ht="15.75" customHeight="1">
      <c r="A33" s="25" t="s">
        <v>22</v>
      </c>
      <c r="B33" s="5"/>
      <c r="C33" s="6"/>
      <c r="D33" s="26">
        <f>'Rúbrica'!G9</f>
        <v>15</v>
      </c>
      <c r="E33" s="6"/>
      <c r="F33" s="4"/>
      <c r="G33" s="6"/>
      <c r="I33" s="27">
        <v>10.0</v>
      </c>
    </row>
    <row r="34" ht="15.75" customHeight="1">
      <c r="A34" s="25" t="s">
        <v>23</v>
      </c>
      <c r="B34" s="5"/>
      <c r="C34" s="6"/>
      <c r="D34" s="26">
        <f>'Rúbrica'!G13</f>
        <v>15</v>
      </c>
      <c r="E34" s="6"/>
      <c r="F34" s="4"/>
      <c r="G34" s="6"/>
      <c r="I34" s="27"/>
    </row>
    <row r="35" ht="15.75" customHeight="1">
      <c r="A35" s="25" t="s">
        <v>24</v>
      </c>
      <c r="B35" s="5"/>
      <c r="C35" s="6"/>
      <c r="D35" s="26">
        <f>'Rúbrica'!G19</f>
        <v>10</v>
      </c>
      <c r="E35" s="6"/>
      <c r="F35" s="4"/>
      <c r="G35" s="28"/>
      <c r="I35" s="27"/>
    </row>
    <row r="36" ht="15.75" customHeight="1">
      <c r="A36" s="25" t="s">
        <v>25</v>
      </c>
      <c r="B36" s="5"/>
      <c r="C36" s="6"/>
      <c r="D36" s="26">
        <f>'Rúbrica'!G23</f>
        <v>10</v>
      </c>
      <c r="E36" s="6"/>
      <c r="F36" s="4"/>
      <c r="G36" s="6"/>
      <c r="I36" s="27"/>
    </row>
    <row r="37" ht="15.75" customHeight="1">
      <c r="A37" s="25" t="s">
        <v>26</v>
      </c>
      <c r="B37" s="5"/>
      <c r="C37" s="6"/>
      <c r="D37" s="26">
        <f>'Rúbrica'!G27</f>
        <v>10</v>
      </c>
      <c r="E37" s="6"/>
      <c r="F37" s="4"/>
      <c r="G37" s="6"/>
      <c r="I37" s="27"/>
    </row>
    <row r="38" ht="15.75" customHeight="1">
      <c r="A38" s="25" t="s">
        <v>27</v>
      </c>
      <c r="B38" s="5"/>
      <c r="C38" s="6"/>
      <c r="D38" s="26">
        <f>'Rúbrica'!G31</f>
        <v>15</v>
      </c>
      <c r="E38" s="6"/>
      <c r="F38" s="4"/>
      <c r="G38" s="6"/>
      <c r="I38" s="27"/>
    </row>
    <row r="39" ht="15.75" customHeight="1">
      <c r="A39" s="25" t="s">
        <v>28</v>
      </c>
      <c r="B39" s="5"/>
      <c r="C39" s="6"/>
      <c r="D39" s="26">
        <f>'Rúbrica'!G38</f>
        <v>5</v>
      </c>
      <c r="E39" s="6"/>
      <c r="F39" s="4"/>
      <c r="G39" s="6"/>
      <c r="I39" s="27"/>
    </row>
    <row r="40" ht="15.75" customHeight="1">
      <c r="A40" s="25" t="s">
        <v>29</v>
      </c>
      <c r="B40" s="5"/>
      <c r="C40" s="6"/>
      <c r="D40" s="26">
        <f>'Rúbrica'!G40</f>
        <v>5</v>
      </c>
      <c r="E40" s="6"/>
      <c r="F40" s="4"/>
      <c r="G40" s="6"/>
      <c r="I40" s="27"/>
    </row>
    <row r="41" ht="15.75" customHeight="1">
      <c r="A41" s="25" t="s">
        <v>30</v>
      </c>
      <c r="B41" s="5"/>
      <c r="C41" s="6"/>
      <c r="D41" s="26"/>
      <c r="E41" s="6"/>
      <c r="F41" s="4"/>
      <c r="G41" s="28"/>
      <c r="I41" s="27"/>
    </row>
    <row r="42" ht="15.75" customHeight="1">
      <c r="A42" s="25" t="s">
        <v>31</v>
      </c>
      <c r="B42" s="5"/>
      <c r="C42" s="6"/>
      <c r="D42" s="26"/>
      <c r="E42" s="6"/>
      <c r="F42" s="4"/>
      <c r="G42" s="28"/>
      <c r="I42" s="27"/>
    </row>
    <row r="43" ht="15.75" customHeight="1">
      <c r="A43" s="25" t="s">
        <v>32</v>
      </c>
      <c r="B43" s="5"/>
      <c r="C43" s="6"/>
      <c r="D43" s="26"/>
      <c r="E43" s="6"/>
      <c r="F43" s="4"/>
      <c r="G43" s="28"/>
      <c r="I43" s="27"/>
    </row>
    <row r="44" ht="15.75" customHeight="1">
      <c r="A44" s="25" t="s">
        <v>33</v>
      </c>
      <c r="B44" s="5"/>
      <c r="C44" s="6"/>
      <c r="D44" s="26"/>
      <c r="E44" s="6"/>
      <c r="F44" s="4"/>
      <c r="G44" s="28"/>
      <c r="I44" s="27"/>
    </row>
    <row r="45" ht="15.75" customHeight="1">
      <c r="A45" s="25" t="s">
        <v>34</v>
      </c>
      <c r="B45" s="5"/>
      <c r="C45" s="6"/>
      <c r="D45" s="26"/>
      <c r="E45" s="6"/>
      <c r="F45" s="4"/>
      <c r="G45" s="28"/>
      <c r="I45" s="27"/>
    </row>
    <row r="46" ht="15.75" customHeight="1">
      <c r="A46" s="25" t="s">
        <v>35</v>
      </c>
      <c r="B46" s="5"/>
      <c r="C46" s="6"/>
      <c r="D46" s="26"/>
      <c r="E46" s="6"/>
      <c r="F46" s="4"/>
      <c r="G46" s="28"/>
      <c r="I46" s="27"/>
    </row>
    <row r="47" ht="15.75" customHeight="1">
      <c r="A47" s="25" t="s">
        <v>36</v>
      </c>
      <c r="B47" s="5"/>
      <c r="C47" s="6"/>
      <c r="D47" s="26">
        <f>'Rúbrica'!G58</f>
        <v>5</v>
      </c>
      <c r="E47" s="6"/>
      <c r="F47" s="4"/>
      <c r="G47" s="6"/>
      <c r="I47" s="27"/>
    </row>
    <row r="48" ht="15.75" customHeight="1">
      <c r="A48" s="25"/>
      <c r="B48" s="5"/>
      <c r="C48" s="6"/>
      <c r="D48" s="26"/>
      <c r="E48" s="6"/>
      <c r="F48" s="4"/>
      <c r="G48" s="6"/>
      <c r="I48" s="29"/>
    </row>
    <row r="49" ht="15.75" customHeight="1">
      <c r="A49" s="30" t="s">
        <v>37</v>
      </c>
      <c r="B49" s="31"/>
      <c r="C49" s="31"/>
      <c r="D49" s="32">
        <f>SUM(D32:E48)</f>
        <v>91.7</v>
      </c>
      <c r="E49" s="10"/>
      <c r="F49" s="33"/>
      <c r="G49" s="10"/>
    </row>
    <row r="50" ht="15.75" customHeight="1">
      <c r="A50" s="1"/>
    </row>
    <row r="51" ht="15.75" customHeight="1">
      <c r="A51" s="34" t="s">
        <v>38</v>
      </c>
      <c r="B51" s="5"/>
      <c r="C51" s="5"/>
      <c r="D51" s="5"/>
      <c r="E51" s="5"/>
      <c r="F51" s="6"/>
      <c r="G51" s="35">
        <f>D49*5/100</f>
        <v>4.585</v>
      </c>
      <c r="H51" s="16"/>
    </row>
    <row r="52" ht="15.75" customHeight="1">
      <c r="A52" s="36"/>
    </row>
    <row r="53" ht="15.75" customHeight="1">
      <c r="A53" s="37" t="s">
        <v>39</v>
      </c>
      <c r="B53" s="38"/>
      <c r="C53" s="38"/>
      <c r="D53" s="38"/>
      <c r="E53" s="38"/>
      <c r="F53" s="39"/>
      <c r="G53" s="40" t="s">
        <v>40</v>
      </c>
      <c r="H53" s="16"/>
    </row>
    <row r="54" ht="15.75" customHeight="1">
      <c r="A54" s="41"/>
      <c r="B54" s="14"/>
      <c r="C54" s="14"/>
      <c r="D54" s="14"/>
      <c r="E54" s="14"/>
      <c r="F54" s="14"/>
      <c r="G54" s="14"/>
    </row>
    <row r="55" ht="36.0" customHeight="1">
      <c r="A55" s="42" t="s">
        <v>41</v>
      </c>
      <c r="B55" s="9"/>
      <c r="C55" s="9"/>
      <c r="D55" s="9"/>
      <c r="E55" s="9"/>
      <c r="F55" s="9"/>
      <c r="G55" s="10"/>
    </row>
    <row r="56" ht="37.5" customHeight="1">
      <c r="A56" s="43" t="s">
        <v>42</v>
      </c>
      <c r="B56" s="5"/>
      <c r="C56" s="5"/>
      <c r="D56" s="5"/>
      <c r="E56" s="5"/>
      <c r="F56" s="5"/>
      <c r="G56" s="6"/>
    </row>
    <row r="57" ht="15.75" customHeight="1">
      <c r="A57" s="41"/>
      <c r="B57" s="14"/>
      <c r="C57" s="14"/>
      <c r="D57" s="14"/>
      <c r="E57" s="14"/>
      <c r="F57" s="14"/>
      <c r="G57" s="14"/>
    </row>
    <row r="58" ht="15.75" customHeight="1">
      <c r="A58" s="18"/>
      <c r="B58" s="18"/>
      <c r="C58" s="18"/>
      <c r="D58" s="18"/>
      <c r="E58" s="18"/>
      <c r="F58" s="18"/>
      <c r="G58" s="18"/>
    </row>
    <row r="59" ht="15.75" customHeight="1">
      <c r="A59" s="44" t="s">
        <v>43</v>
      </c>
      <c r="B59" s="38"/>
      <c r="C59" s="45"/>
      <c r="D59" s="4"/>
      <c r="E59" s="5"/>
      <c r="F59" s="5"/>
      <c r="G59" s="6"/>
    </row>
    <row r="60" ht="15.75" customHeight="1">
      <c r="A60" s="46"/>
      <c r="B60" s="5"/>
      <c r="C60" s="5"/>
      <c r="D60" s="5"/>
      <c r="E60" s="5"/>
      <c r="F60" s="5"/>
      <c r="G60" s="5"/>
    </row>
    <row r="61" ht="30.75" customHeight="1">
      <c r="A61" s="47" t="s">
        <v>44</v>
      </c>
      <c r="B61" s="5"/>
      <c r="C61" s="6"/>
      <c r="D61" s="48" t="s">
        <v>45</v>
      </c>
      <c r="E61" s="5"/>
      <c r="F61" s="5"/>
      <c r="G61" s="6"/>
    </row>
    <row r="62" ht="15.75" customHeight="1">
      <c r="A62" s="46"/>
      <c r="B62" s="5"/>
      <c r="C62" s="5"/>
      <c r="D62" s="5"/>
      <c r="E62" s="5"/>
      <c r="F62" s="5"/>
      <c r="G62" s="5"/>
    </row>
    <row r="63" ht="15.75" customHeight="1">
      <c r="A63" s="47" t="s">
        <v>46</v>
      </c>
      <c r="B63" s="5"/>
      <c r="C63" s="6"/>
      <c r="D63" s="4"/>
      <c r="E63" s="5"/>
      <c r="F63" s="5"/>
      <c r="G63" s="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9">
    <mergeCell ref="A26:B26"/>
    <mergeCell ref="C26:G26"/>
    <mergeCell ref="A27:B27"/>
    <mergeCell ref="C27:G27"/>
    <mergeCell ref="A28:B28"/>
    <mergeCell ref="C28:G28"/>
    <mergeCell ref="A29:G29"/>
    <mergeCell ref="A30:G30"/>
    <mergeCell ref="A31:C31"/>
    <mergeCell ref="D31:E31"/>
    <mergeCell ref="F31:G31"/>
    <mergeCell ref="A32:C32"/>
    <mergeCell ref="D32:E32"/>
    <mergeCell ref="F32:G32"/>
    <mergeCell ref="A33:C33"/>
    <mergeCell ref="D33:E33"/>
    <mergeCell ref="F33:G33"/>
    <mergeCell ref="A34:C34"/>
    <mergeCell ref="D34:E34"/>
    <mergeCell ref="F34:G34"/>
    <mergeCell ref="D35:E35"/>
    <mergeCell ref="A35:C35"/>
    <mergeCell ref="A36:C36"/>
    <mergeCell ref="D36:E36"/>
    <mergeCell ref="F36:G36"/>
    <mergeCell ref="A37:C37"/>
    <mergeCell ref="D37:E37"/>
    <mergeCell ref="F37:G37"/>
    <mergeCell ref="D40:E40"/>
    <mergeCell ref="F40:G40"/>
    <mergeCell ref="A38:C38"/>
    <mergeCell ref="D38:E38"/>
    <mergeCell ref="F38:G38"/>
    <mergeCell ref="A39:C39"/>
    <mergeCell ref="D39:E39"/>
    <mergeCell ref="F39:G39"/>
    <mergeCell ref="A40:C40"/>
    <mergeCell ref="A44:C44"/>
    <mergeCell ref="A45:C45"/>
    <mergeCell ref="D45:E45"/>
    <mergeCell ref="A46:C46"/>
    <mergeCell ref="D46:E46"/>
    <mergeCell ref="D47:E47"/>
    <mergeCell ref="F47:G47"/>
    <mergeCell ref="A47:C47"/>
    <mergeCell ref="A48:C48"/>
    <mergeCell ref="D48:E48"/>
    <mergeCell ref="F48:G48"/>
    <mergeCell ref="D49:E49"/>
    <mergeCell ref="F49:G49"/>
    <mergeCell ref="A50:G50"/>
    <mergeCell ref="A59:C59"/>
    <mergeCell ref="D59:G59"/>
    <mergeCell ref="A60:G60"/>
    <mergeCell ref="A61:C61"/>
    <mergeCell ref="D61:G61"/>
    <mergeCell ref="A62:G62"/>
    <mergeCell ref="A63:C63"/>
    <mergeCell ref="D63:G63"/>
    <mergeCell ref="A51:F51"/>
    <mergeCell ref="A52:G52"/>
    <mergeCell ref="A53:F53"/>
    <mergeCell ref="A54:G54"/>
    <mergeCell ref="A55:G55"/>
    <mergeCell ref="A56:G56"/>
    <mergeCell ref="A57:G58"/>
    <mergeCell ref="A5:B5"/>
    <mergeCell ref="A9:B9"/>
    <mergeCell ref="A10:B10"/>
    <mergeCell ref="A11:B11"/>
    <mergeCell ref="A12:B12"/>
    <mergeCell ref="F1:G3"/>
    <mergeCell ref="A4:G4"/>
    <mergeCell ref="C5:G5"/>
    <mergeCell ref="A6:G6"/>
    <mergeCell ref="A7:G7"/>
    <mergeCell ref="B1:E3"/>
    <mergeCell ref="A1:A3"/>
    <mergeCell ref="C9:G9"/>
    <mergeCell ref="C10:G10"/>
    <mergeCell ref="C11:G11"/>
    <mergeCell ref="C12:G12"/>
    <mergeCell ref="A13:G13"/>
    <mergeCell ref="A14:G14"/>
    <mergeCell ref="A15:G15"/>
    <mergeCell ref="A19:B19"/>
    <mergeCell ref="A20:B20"/>
    <mergeCell ref="A21:B21"/>
    <mergeCell ref="A16:B16"/>
    <mergeCell ref="C16:G16"/>
    <mergeCell ref="A17:B17"/>
    <mergeCell ref="C17:G17"/>
    <mergeCell ref="A18:B18"/>
    <mergeCell ref="C18:G18"/>
    <mergeCell ref="C19:G19"/>
    <mergeCell ref="C20:G20"/>
    <mergeCell ref="C21:G21"/>
    <mergeCell ref="A22:G22"/>
    <mergeCell ref="A23:G23"/>
    <mergeCell ref="A24:G24"/>
    <mergeCell ref="A25:B25"/>
    <mergeCell ref="C25:G25"/>
    <mergeCell ref="A41:C41"/>
    <mergeCell ref="D41:E41"/>
    <mergeCell ref="A42:C42"/>
    <mergeCell ref="D42:E42"/>
    <mergeCell ref="A43:C43"/>
    <mergeCell ref="D43:E43"/>
    <mergeCell ref="D44:E44"/>
  </mergeCells>
  <hyperlinks>
    <hyperlink r:id="rId1" ref="A17"/>
    <hyperlink r:id="rId2" ref="A19"/>
    <hyperlink r:id="rId3" ref="A21"/>
  </hyperlinks>
  <printOptions/>
  <pageMargins bottom="0.75" footer="0.0" header="0.0" left="0.7" right="0.7" top="0.75"/>
  <pageSetup paperSize="9" orientation="portrait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29"/>
    <col customWidth="1" min="2" max="2" width="15.29"/>
    <col customWidth="1" min="3" max="3" width="35.57"/>
    <col customWidth="1" min="4" max="4" width="34.86"/>
    <col customWidth="1" min="5" max="5" width="26.14"/>
    <col customWidth="1" min="6" max="6" width="19.71"/>
    <col customWidth="1" min="7" max="7" width="19.0"/>
    <col customWidth="1" min="8" max="26" width="10.71"/>
  </cols>
  <sheetData>
    <row r="1">
      <c r="A1" s="49" t="s">
        <v>47</v>
      </c>
      <c r="B1" s="50"/>
      <c r="C1" s="50"/>
      <c r="D1" s="50"/>
      <c r="E1" s="50"/>
      <c r="F1" s="50"/>
      <c r="G1" s="51"/>
    </row>
    <row r="2">
      <c r="A2" s="52"/>
      <c r="G2" s="53"/>
      <c r="L2" s="54" t="s">
        <v>48</v>
      </c>
    </row>
    <row r="3">
      <c r="A3" s="55"/>
      <c r="B3" s="56"/>
      <c r="C3" s="56"/>
      <c r="D3" s="56"/>
      <c r="E3" s="56"/>
      <c r="F3" s="56"/>
      <c r="G3" s="57"/>
      <c r="L3" s="54" t="s">
        <v>49</v>
      </c>
    </row>
    <row r="4">
      <c r="A4" s="58" t="s">
        <v>18</v>
      </c>
      <c r="B4" s="59"/>
      <c r="C4" s="60" t="s">
        <v>48</v>
      </c>
      <c r="D4" s="60" t="s">
        <v>49</v>
      </c>
      <c r="E4" s="60" t="s">
        <v>50</v>
      </c>
      <c r="F4" s="61" t="s">
        <v>51</v>
      </c>
      <c r="G4" s="61" t="s">
        <v>52</v>
      </c>
      <c r="L4" s="54" t="s">
        <v>50</v>
      </c>
    </row>
    <row r="5">
      <c r="A5" s="62" t="s">
        <v>13</v>
      </c>
      <c r="B5" s="63"/>
      <c r="C5" s="64" t="s">
        <v>53</v>
      </c>
      <c r="D5" s="64" t="s">
        <v>54</v>
      </c>
      <c r="E5" s="64" t="s">
        <v>55</v>
      </c>
      <c r="F5" s="65" t="s">
        <v>48</v>
      </c>
      <c r="G5" s="66">
        <f>(Datos!E2*0.017)+(Datos!E3*0.017)+(Datos!E4*0.016)</f>
        <v>1.7</v>
      </c>
    </row>
    <row r="6">
      <c r="A6" s="67"/>
      <c r="B6" s="68"/>
      <c r="C6" s="64" t="s">
        <v>56</v>
      </c>
      <c r="D6" s="64" t="s">
        <v>57</v>
      </c>
      <c r="E6" s="64" t="s">
        <v>58</v>
      </c>
      <c r="F6" s="65" t="s">
        <v>50</v>
      </c>
      <c r="G6" s="69"/>
    </row>
    <row r="7">
      <c r="A7" s="70"/>
      <c r="B7" s="71"/>
      <c r="C7" s="64" t="s">
        <v>59</v>
      </c>
      <c r="D7" s="64" t="s">
        <v>60</v>
      </c>
      <c r="E7" s="64" t="s">
        <v>61</v>
      </c>
      <c r="F7" s="65" t="s">
        <v>50</v>
      </c>
      <c r="G7" s="72"/>
    </row>
    <row r="8">
      <c r="A8" s="73" t="s">
        <v>18</v>
      </c>
      <c r="B8" s="59"/>
      <c r="C8" s="74" t="s">
        <v>48</v>
      </c>
      <c r="D8" s="74" t="s">
        <v>49</v>
      </c>
      <c r="E8" s="74" t="s">
        <v>50</v>
      </c>
      <c r="F8" s="75" t="s">
        <v>51</v>
      </c>
      <c r="G8" s="75" t="s">
        <v>62</v>
      </c>
    </row>
    <row r="9">
      <c r="A9" s="62" t="s">
        <v>63</v>
      </c>
      <c r="B9" s="63"/>
      <c r="C9" s="64" t="s">
        <v>64</v>
      </c>
      <c r="D9" s="64" t="s">
        <v>65</v>
      </c>
      <c r="E9" s="64" t="s">
        <v>66</v>
      </c>
      <c r="F9" s="65" t="s">
        <v>48</v>
      </c>
      <c r="G9" s="66">
        <f>(Datos!E5*0.05)+(Datos!E6*0.05)+(Datos!E7*0.05)</f>
        <v>15</v>
      </c>
    </row>
    <row r="10">
      <c r="A10" s="67"/>
      <c r="B10" s="68"/>
      <c r="C10" s="64" t="s">
        <v>67</v>
      </c>
      <c r="D10" s="64" t="s">
        <v>68</v>
      </c>
      <c r="E10" s="64" t="s">
        <v>69</v>
      </c>
      <c r="F10" s="65" t="s">
        <v>48</v>
      </c>
      <c r="G10" s="69"/>
    </row>
    <row r="11">
      <c r="A11" s="70"/>
      <c r="B11" s="71"/>
      <c r="C11" s="64" t="s">
        <v>70</v>
      </c>
      <c r="D11" s="64" t="s">
        <v>71</v>
      </c>
      <c r="E11" s="64" t="s">
        <v>72</v>
      </c>
      <c r="F11" s="65" t="s">
        <v>48</v>
      </c>
      <c r="G11" s="72"/>
    </row>
    <row r="12">
      <c r="A12" s="73" t="s">
        <v>18</v>
      </c>
      <c r="B12" s="59"/>
      <c r="C12" s="74" t="s">
        <v>48</v>
      </c>
      <c r="D12" s="74" t="s">
        <v>49</v>
      </c>
      <c r="E12" s="74" t="s">
        <v>50</v>
      </c>
      <c r="F12" s="75" t="s">
        <v>51</v>
      </c>
      <c r="G12" s="75" t="s">
        <v>62</v>
      </c>
    </row>
    <row r="13">
      <c r="A13" s="62" t="s">
        <v>73</v>
      </c>
      <c r="B13" s="63"/>
      <c r="C13" s="76" t="s">
        <v>74</v>
      </c>
      <c r="D13" s="76" t="s">
        <v>75</v>
      </c>
      <c r="E13" s="76" t="s">
        <v>76</v>
      </c>
      <c r="F13" s="65" t="s">
        <v>48</v>
      </c>
      <c r="G13" s="66">
        <f>(Datos!E8*0.03)+(Datos!E9*0.03)+(Datos!E10*0.03)+(Datos!E11*0.03)+(Datos!E12*0.03)</f>
        <v>15</v>
      </c>
    </row>
    <row r="14">
      <c r="A14" s="67"/>
      <c r="B14" s="68"/>
      <c r="C14" s="77" t="s">
        <v>77</v>
      </c>
      <c r="D14" s="77" t="s">
        <v>78</v>
      </c>
      <c r="E14" s="77" t="s">
        <v>79</v>
      </c>
      <c r="F14" s="65" t="s">
        <v>48</v>
      </c>
      <c r="G14" s="69"/>
    </row>
    <row r="15">
      <c r="A15" s="67"/>
      <c r="B15" s="68"/>
      <c r="C15" s="77" t="s">
        <v>80</v>
      </c>
      <c r="D15" s="77" t="s">
        <v>81</v>
      </c>
      <c r="E15" s="77" t="s">
        <v>82</v>
      </c>
      <c r="F15" s="65" t="s">
        <v>48</v>
      </c>
      <c r="G15" s="69"/>
    </row>
    <row r="16">
      <c r="A16" s="67"/>
      <c r="B16" s="68"/>
      <c r="C16" s="76" t="s">
        <v>83</v>
      </c>
      <c r="D16" s="76" t="s">
        <v>84</v>
      </c>
      <c r="E16" s="76" t="s">
        <v>85</v>
      </c>
      <c r="F16" s="65" t="s">
        <v>48</v>
      </c>
      <c r="G16" s="69"/>
    </row>
    <row r="17">
      <c r="A17" s="70"/>
      <c r="B17" s="71"/>
      <c r="C17" s="76" t="s">
        <v>86</v>
      </c>
      <c r="D17" s="76" t="s">
        <v>87</v>
      </c>
      <c r="E17" s="76" t="s">
        <v>88</v>
      </c>
      <c r="F17" s="65" t="s">
        <v>48</v>
      </c>
      <c r="G17" s="72"/>
    </row>
    <row r="18">
      <c r="A18" s="73" t="s">
        <v>18</v>
      </c>
      <c r="B18" s="59"/>
      <c r="C18" s="74" t="s">
        <v>48</v>
      </c>
      <c r="D18" s="74" t="s">
        <v>49</v>
      </c>
      <c r="E18" s="74" t="s">
        <v>50</v>
      </c>
      <c r="F18" s="75" t="s">
        <v>51</v>
      </c>
      <c r="G18" s="75" t="s">
        <v>89</v>
      </c>
    </row>
    <row r="19">
      <c r="A19" s="62" t="s">
        <v>90</v>
      </c>
      <c r="B19" s="63"/>
      <c r="C19" s="78" t="s">
        <v>91</v>
      </c>
      <c r="D19" s="78" t="s">
        <v>92</v>
      </c>
      <c r="E19" s="78" t="s">
        <v>93</v>
      </c>
      <c r="F19" s="65" t="s">
        <v>48</v>
      </c>
      <c r="G19" s="79">
        <f>(Datos!E13*0.03)+(Datos!E14*0.03)+(Datos!E15*0.04)</f>
        <v>10</v>
      </c>
    </row>
    <row r="20">
      <c r="A20" s="67"/>
      <c r="B20" s="68"/>
      <c r="C20" s="64" t="s">
        <v>94</v>
      </c>
      <c r="D20" s="64" t="s">
        <v>95</v>
      </c>
      <c r="E20" s="64" t="s">
        <v>96</v>
      </c>
      <c r="F20" s="65" t="s">
        <v>48</v>
      </c>
      <c r="G20" s="69"/>
    </row>
    <row r="21" ht="15.75" customHeight="1">
      <c r="A21" s="70"/>
      <c r="B21" s="71"/>
      <c r="C21" s="64" t="s">
        <v>97</v>
      </c>
      <c r="D21" s="78" t="s">
        <v>98</v>
      </c>
      <c r="E21" s="78" t="s">
        <v>99</v>
      </c>
      <c r="F21" s="65" t="s">
        <v>48</v>
      </c>
      <c r="G21" s="69"/>
    </row>
    <row r="22" ht="15.75" customHeight="1">
      <c r="A22" s="73" t="s">
        <v>100</v>
      </c>
      <c r="B22" s="59"/>
      <c r="C22" s="74" t="s">
        <v>48</v>
      </c>
      <c r="D22" s="74" t="s">
        <v>49</v>
      </c>
      <c r="E22" s="74" t="s">
        <v>50</v>
      </c>
      <c r="F22" s="75" t="s">
        <v>51</v>
      </c>
      <c r="G22" s="75" t="s">
        <v>89</v>
      </c>
    </row>
    <row r="23" ht="15.75" customHeight="1">
      <c r="A23" s="62" t="s">
        <v>101</v>
      </c>
      <c r="B23" s="63"/>
      <c r="C23" s="78" t="s">
        <v>102</v>
      </c>
      <c r="D23" s="78" t="s">
        <v>103</v>
      </c>
      <c r="E23" s="78" t="s">
        <v>104</v>
      </c>
      <c r="F23" s="65" t="s">
        <v>48</v>
      </c>
      <c r="G23" s="66">
        <f>(Datos!E16*0.03)+(Datos!E17*0.03)+(Datos!E18*0.04)</f>
        <v>10</v>
      </c>
    </row>
    <row r="24" ht="15.75" customHeight="1">
      <c r="A24" s="67"/>
      <c r="B24" s="68"/>
      <c r="C24" s="78" t="s">
        <v>105</v>
      </c>
      <c r="D24" s="78" t="s">
        <v>106</v>
      </c>
      <c r="E24" s="78" t="s">
        <v>107</v>
      </c>
      <c r="F24" s="65" t="s">
        <v>48</v>
      </c>
      <c r="G24" s="69"/>
    </row>
    <row r="25" ht="15.75" customHeight="1">
      <c r="A25" s="70"/>
      <c r="B25" s="71"/>
      <c r="C25" s="78" t="s">
        <v>108</v>
      </c>
      <c r="D25" s="78" t="s">
        <v>109</v>
      </c>
      <c r="E25" s="78" t="s">
        <v>110</v>
      </c>
      <c r="F25" s="65" t="s">
        <v>48</v>
      </c>
      <c r="G25" s="72"/>
    </row>
    <row r="26" ht="15.75" customHeight="1">
      <c r="A26" s="80" t="s">
        <v>100</v>
      </c>
      <c r="B26" s="81"/>
      <c r="C26" s="74" t="s">
        <v>48</v>
      </c>
      <c r="D26" s="74" t="s">
        <v>49</v>
      </c>
      <c r="E26" s="74" t="s">
        <v>50</v>
      </c>
      <c r="F26" s="75" t="s">
        <v>51</v>
      </c>
      <c r="G26" s="75" t="s">
        <v>89</v>
      </c>
    </row>
    <row r="27" ht="15.75" customHeight="1">
      <c r="A27" s="82" t="s">
        <v>111</v>
      </c>
      <c r="B27" s="83"/>
      <c r="C27" s="64" t="s">
        <v>112</v>
      </c>
      <c r="D27" s="64" t="s">
        <v>113</v>
      </c>
      <c r="E27" s="64" t="s">
        <v>114</v>
      </c>
      <c r="F27" s="65" t="s">
        <v>48</v>
      </c>
      <c r="G27" s="66">
        <f>(Datos!E19*0.03)+(Datos!E20*0.03)+(Datos!E21*0.04)</f>
        <v>10</v>
      </c>
    </row>
    <row r="28" ht="15.75" customHeight="1">
      <c r="A28" s="52"/>
      <c r="B28" s="68"/>
      <c r="C28" s="64" t="s">
        <v>115</v>
      </c>
      <c r="D28" s="64" t="s">
        <v>116</v>
      </c>
      <c r="E28" s="64" t="s">
        <v>117</v>
      </c>
      <c r="F28" s="65" t="s">
        <v>48</v>
      </c>
      <c r="G28" s="69"/>
    </row>
    <row r="29" ht="15.75" customHeight="1">
      <c r="A29" s="55"/>
      <c r="B29" s="71"/>
      <c r="C29" s="64" t="s">
        <v>118</v>
      </c>
      <c r="D29" s="64" t="s">
        <v>119</v>
      </c>
      <c r="E29" s="64" t="s">
        <v>120</v>
      </c>
      <c r="F29" s="65" t="s">
        <v>48</v>
      </c>
      <c r="G29" s="72"/>
    </row>
    <row r="30" ht="15.75" customHeight="1">
      <c r="A30" s="73" t="s">
        <v>100</v>
      </c>
      <c r="B30" s="59"/>
      <c r="C30" s="74" t="s">
        <v>48</v>
      </c>
      <c r="D30" s="74" t="s">
        <v>49</v>
      </c>
      <c r="E30" s="74" t="s">
        <v>50</v>
      </c>
      <c r="F30" s="75" t="s">
        <v>51</v>
      </c>
      <c r="G30" s="75" t="s">
        <v>62</v>
      </c>
    </row>
    <row r="31" ht="15.75" customHeight="1">
      <c r="A31" s="62" t="s">
        <v>121</v>
      </c>
      <c r="B31" s="63"/>
      <c r="C31" s="78" t="s">
        <v>122</v>
      </c>
      <c r="D31" s="78" t="s">
        <v>123</v>
      </c>
      <c r="E31" s="78" t="s">
        <v>124</v>
      </c>
      <c r="F31" s="65" t="s">
        <v>48</v>
      </c>
      <c r="G31" s="66">
        <f>(Datos!E22*0.025)+(Datos!E23*0.025)+(Datos!E24*0.025)+(Datos!E25*0.025)+(Datos!E26*0.025)+(Datos!E27*0.025)</f>
        <v>15</v>
      </c>
    </row>
    <row r="32" ht="15.75" customHeight="1">
      <c r="A32" s="67"/>
      <c r="B32" s="68"/>
      <c r="C32" s="78" t="s">
        <v>125</v>
      </c>
      <c r="D32" s="78" t="s">
        <v>126</v>
      </c>
      <c r="E32" s="78" t="s">
        <v>127</v>
      </c>
      <c r="F32" s="65" t="s">
        <v>48</v>
      </c>
      <c r="G32" s="69"/>
    </row>
    <row r="33" ht="15.75" customHeight="1">
      <c r="A33" s="67"/>
      <c r="B33" s="68"/>
      <c r="C33" s="78" t="s">
        <v>128</v>
      </c>
      <c r="D33" s="78" t="s">
        <v>129</v>
      </c>
      <c r="E33" s="78" t="s">
        <v>130</v>
      </c>
      <c r="F33" s="65" t="s">
        <v>48</v>
      </c>
      <c r="G33" s="69"/>
    </row>
    <row r="34" ht="15.75" customHeight="1">
      <c r="A34" s="67"/>
      <c r="B34" s="68"/>
      <c r="C34" s="78" t="s">
        <v>131</v>
      </c>
      <c r="D34" s="78" t="s">
        <v>132</v>
      </c>
      <c r="E34" s="78" t="s">
        <v>133</v>
      </c>
      <c r="F34" s="65" t="s">
        <v>48</v>
      </c>
      <c r="G34" s="69"/>
    </row>
    <row r="35" ht="15.75" customHeight="1">
      <c r="A35" s="67"/>
      <c r="B35" s="68"/>
      <c r="C35" s="78" t="s">
        <v>134</v>
      </c>
      <c r="D35" s="78" t="s">
        <v>135</v>
      </c>
      <c r="E35" s="78" t="s">
        <v>136</v>
      </c>
      <c r="F35" s="65" t="s">
        <v>48</v>
      </c>
      <c r="G35" s="69"/>
    </row>
    <row r="36" ht="15.75" customHeight="1">
      <c r="A36" s="70"/>
      <c r="B36" s="71"/>
      <c r="C36" s="78" t="s">
        <v>137</v>
      </c>
      <c r="D36" s="78" t="s">
        <v>138</v>
      </c>
      <c r="E36" s="78" t="s">
        <v>139</v>
      </c>
      <c r="F36" s="65" t="s">
        <v>48</v>
      </c>
      <c r="G36" s="72"/>
    </row>
    <row r="37" ht="15.75" customHeight="1">
      <c r="A37" s="73" t="s">
        <v>100</v>
      </c>
      <c r="B37" s="59"/>
      <c r="C37" s="75" t="s">
        <v>48</v>
      </c>
      <c r="D37" s="75" t="s">
        <v>49</v>
      </c>
      <c r="E37" s="75" t="s">
        <v>50</v>
      </c>
      <c r="F37" s="75" t="s">
        <v>51</v>
      </c>
      <c r="G37" s="75" t="s">
        <v>52</v>
      </c>
    </row>
    <row r="38" ht="15.75" customHeight="1">
      <c r="A38" s="84" t="s">
        <v>140</v>
      </c>
      <c r="B38" s="59"/>
      <c r="C38" s="85" t="s">
        <v>141</v>
      </c>
      <c r="D38" s="85" t="s">
        <v>142</v>
      </c>
      <c r="E38" s="85" t="s">
        <v>143</v>
      </c>
      <c r="F38" s="65" t="s">
        <v>48</v>
      </c>
      <c r="G38" s="79">
        <f>(Datos!E28*0.05)</f>
        <v>5</v>
      </c>
    </row>
    <row r="39" ht="15.75" customHeight="1">
      <c r="A39" s="73" t="s">
        <v>100</v>
      </c>
      <c r="B39" s="59"/>
      <c r="C39" s="75" t="s">
        <v>48</v>
      </c>
      <c r="D39" s="75" t="s">
        <v>49</v>
      </c>
      <c r="E39" s="75" t="s">
        <v>50</v>
      </c>
      <c r="F39" s="75" t="s">
        <v>51</v>
      </c>
      <c r="G39" s="75" t="s">
        <v>52</v>
      </c>
    </row>
    <row r="40" ht="104.25" customHeight="1">
      <c r="A40" s="84" t="s">
        <v>144</v>
      </c>
      <c r="B40" s="59"/>
      <c r="C40" s="85" t="s">
        <v>145</v>
      </c>
      <c r="D40" s="85" t="s">
        <v>146</v>
      </c>
      <c r="E40" s="85" t="s">
        <v>147</v>
      </c>
      <c r="F40" s="65" t="s">
        <v>48</v>
      </c>
      <c r="G40" s="79">
        <f>(Datos!E29*0.05)</f>
        <v>5</v>
      </c>
    </row>
    <row r="41" ht="15.75" customHeight="1">
      <c r="A41" s="73" t="s">
        <v>100</v>
      </c>
      <c r="B41" s="59"/>
      <c r="C41" s="75" t="s">
        <v>48</v>
      </c>
      <c r="D41" s="75" t="s">
        <v>49</v>
      </c>
      <c r="E41" s="75" t="s">
        <v>50</v>
      </c>
      <c r="F41" s="75" t="s">
        <v>51</v>
      </c>
      <c r="G41" s="75" t="s">
        <v>52</v>
      </c>
    </row>
    <row r="42" ht="104.25" customHeight="1">
      <c r="A42" s="62" t="s">
        <v>148</v>
      </c>
      <c r="B42" s="63"/>
      <c r="C42" s="27" t="s">
        <v>149</v>
      </c>
      <c r="D42" s="27" t="s">
        <v>150</v>
      </c>
      <c r="E42" s="27" t="s">
        <v>151</v>
      </c>
      <c r="F42" s="65" t="s">
        <v>48</v>
      </c>
      <c r="G42" s="79">
        <f>(Datos!E10*0.0125)+(Datos!E11*0.0125)+(Datos!E12*0.0125)+(Datos!E13*0.0125)</f>
        <v>5</v>
      </c>
    </row>
    <row r="43" ht="104.25" customHeight="1">
      <c r="A43" s="67"/>
      <c r="B43" s="68"/>
      <c r="C43" s="27" t="s">
        <v>152</v>
      </c>
      <c r="D43" s="27" t="s">
        <v>153</v>
      </c>
      <c r="E43" s="27" t="s">
        <v>154</v>
      </c>
      <c r="F43" s="65" t="s">
        <v>48</v>
      </c>
      <c r="G43" s="69"/>
      <c r="J43" s="86"/>
    </row>
    <row r="44" ht="104.25" customHeight="1">
      <c r="A44" s="70"/>
      <c r="B44" s="71"/>
      <c r="C44" s="27" t="s">
        <v>155</v>
      </c>
      <c r="D44" s="27" t="s">
        <v>156</v>
      </c>
      <c r="E44" s="27" t="s">
        <v>157</v>
      </c>
      <c r="F44" s="65" t="s">
        <v>48</v>
      </c>
      <c r="G44" s="72"/>
      <c r="J44" s="86"/>
    </row>
    <row r="45" ht="15.75" customHeight="1">
      <c r="A45" s="73" t="s">
        <v>100</v>
      </c>
      <c r="B45" s="59"/>
      <c r="C45" s="75" t="s">
        <v>48</v>
      </c>
      <c r="D45" s="75" t="s">
        <v>49</v>
      </c>
      <c r="E45" s="75" t="s">
        <v>50</v>
      </c>
      <c r="F45" s="75" t="s">
        <v>51</v>
      </c>
      <c r="G45" s="75" t="s">
        <v>52</v>
      </c>
    </row>
    <row r="46" ht="104.25" customHeight="1">
      <c r="A46" s="62" t="s">
        <v>158</v>
      </c>
      <c r="B46" s="63"/>
      <c r="C46" s="27" t="s">
        <v>159</v>
      </c>
      <c r="D46" s="27" t="s">
        <v>160</v>
      </c>
      <c r="E46" s="27" t="s">
        <v>161</v>
      </c>
      <c r="F46" s="65" t="s">
        <v>48</v>
      </c>
      <c r="G46" s="79">
        <f>(Datos!E12*0.0125)+(Datos!E13*0.0125)+(Datos!E14*0.0125)+(Datos!E15*0.0125)</f>
        <v>5</v>
      </c>
    </row>
    <row r="47" ht="104.25" customHeight="1">
      <c r="A47" s="67"/>
      <c r="B47" s="68"/>
      <c r="C47" s="27" t="s">
        <v>162</v>
      </c>
      <c r="D47" s="27" t="s">
        <v>163</v>
      </c>
      <c r="E47" s="27" t="s">
        <v>164</v>
      </c>
      <c r="F47" s="65" t="s">
        <v>48</v>
      </c>
      <c r="G47" s="69"/>
      <c r="J47" s="86"/>
    </row>
    <row r="48" ht="104.25" customHeight="1">
      <c r="A48" s="70"/>
      <c r="B48" s="71"/>
      <c r="C48" s="27" t="s">
        <v>165</v>
      </c>
      <c r="D48" s="27" t="s">
        <v>166</v>
      </c>
      <c r="E48" s="27" t="s">
        <v>167</v>
      </c>
      <c r="F48" s="65" t="s">
        <v>48</v>
      </c>
      <c r="G48" s="72"/>
      <c r="J48" s="86"/>
    </row>
    <row r="49" ht="15.75" customHeight="1">
      <c r="A49" s="73" t="s">
        <v>100</v>
      </c>
      <c r="B49" s="59"/>
      <c r="C49" s="75" t="s">
        <v>48</v>
      </c>
      <c r="D49" s="75" t="s">
        <v>49</v>
      </c>
      <c r="E49" s="75" t="s">
        <v>50</v>
      </c>
      <c r="F49" s="75" t="s">
        <v>51</v>
      </c>
      <c r="G49" s="75" t="s">
        <v>52</v>
      </c>
    </row>
    <row r="50" ht="104.25" customHeight="1">
      <c r="A50" s="62" t="s">
        <v>168</v>
      </c>
      <c r="B50" s="63"/>
      <c r="C50" s="27" t="s">
        <v>169</v>
      </c>
      <c r="D50" s="27" t="s">
        <v>170</v>
      </c>
      <c r="E50" s="27" t="s">
        <v>171</v>
      </c>
      <c r="F50" s="65" t="s">
        <v>48</v>
      </c>
      <c r="G50" s="79">
        <f>(Datos!E14*0.0125)+(Datos!E15*0.0125)+(Datos!E16*0.0125)+(Datos!E17*0.0125)</f>
        <v>5</v>
      </c>
    </row>
    <row r="51" ht="104.25" customHeight="1">
      <c r="A51" s="67"/>
      <c r="B51" s="68"/>
      <c r="C51" s="27" t="s">
        <v>172</v>
      </c>
      <c r="D51" s="27" t="s">
        <v>173</v>
      </c>
      <c r="E51" s="27" t="s">
        <v>174</v>
      </c>
      <c r="F51" s="65" t="s">
        <v>48</v>
      </c>
      <c r="G51" s="69"/>
      <c r="J51" s="86"/>
    </row>
    <row r="52" ht="104.25" customHeight="1">
      <c r="A52" s="70"/>
      <c r="B52" s="71"/>
      <c r="C52" s="27" t="s">
        <v>175</v>
      </c>
      <c r="D52" s="27" t="s">
        <v>176</v>
      </c>
      <c r="E52" s="27" t="s">
        <v>177</v>
      </c>
      <c r="F52" s="65" t="s">
        <v>48</v>
      </c>
      <c r="G52" s="72"/>
      <c r="J52" s="86"/>
    </row>
    <row r="53" ht="15.75" customHeight="1">
      <c r="A53" s="73" t="s">
        <v>100</v>
      </c>
      <c r="B53" s="59"/>
      <c r="C53" s="75" t="s">
        <v>48</v>
      </c>
      <c r="D53" s="75" t="s">
        <v>49</v>
      </c>
      <c r="E53" s="75" t="s">
        <v>50</v>
      </c>
      <c r="F53" s="75" t="s">
        <v>51</v>
      </c>
      <c r="G53" s="75" t="s">
        <v>52</v>
      </c>
    </row>
    <row r="54" ht="104.25" customHeight="1">
      <c r="A54" s="62" t="s">
        <v>178</v>
      </c>
      <c r="B54" s="63"/>
      <c r="C54" s="27" t="s">
        <v>179</v>
      </c>
      <c r="D54" s="27" t="s">
        <v>180</v>
      </c>
      <c r="E54" s="27" t="s">
        <v>181</v>
      </c>
      <c r="F54" s="65" t="s">
        <v>48</v>
      </c>
      <c r="G54" s="79">
        <f>(Datos!E16*0.0125)+(Datos!E17*0.0125)+(Datos!E18*0.0125)+(Datos!E19*0.0125)</f>
        <v>5</v>
      </c>
    </row>
    <row r="55" ht="104.25" customHeight="1">
      <c r="A55" s="67"/>
      <c r="B55" s="68"/>
      <c r="C55" s="27" t="s">
        <v>182</v>
      </c>
      <c r="D55" s="27" t="s">
        <v>183</v>
      </c>
      <c r="E55" s="27" t="s">
        <v>184</v>
      </c>
      <c r="F55" s="65" t="s">
        <v>48</v>
      </c>
      <c r="G55" s="69"/>
      <c r="J55" s="86"/>
    </row>
    <row r="56" ht="104.25" customHeight="1">
      <c r="A56" s="70"/>
      <c r="B56" s="71"/>
      <c r="C56" s="27" t="s">
        <v>185</v>
      </c>
      <c r="D56" s="27" t="s">
        <v>186</v>
      </c>
      <c r="E56" s="27" t="s">
        <v>187</v>
      </c>
      <c r="F56" s="65" t="s">
        <v>48</v>
      </c>
      <c r="G56" s="72"/>
      <c r="J56" s="86"/>
    </row>
    <row r="57" ht="15.0" customHeight="1">
      <c r="A57" s="73" t="s">
        <v>100</v>
      </c>
      <c r="B57" s="59"/>
      <c r="C57" s="75" t="s">
        <v>48</v>
      </c>
      <c r="D57" s="75" t="s">
        <v>49</v>
      </c>
      <c r="E57" s="75" t="s">
        <v>50</v>
      </c>
      <c r="F57" s="75" t="s">
        <v>51</v>
      </c>
      <c r="G57" s="75" t="s">
        <v>52</v>
      </c>
    </row>
    <row r="58" ht="31.5" customHeight="1">
      <c r="A58" s="62" t="s">
        <v>188</v>
      </c>
      <c r="B58" s="63"/>
      <c r="C58" s="64" t="s">
        <v>189</v>
      </c>
      <c r="D58" s="64" t="s">
        <v>190</v>
      </c>
      <c r="E58" s="64" t="s">
        <v>191</v>
      </c>
      <c r="F58" s="65" t="s">
        <v>48</v>
      </c>
      <c r="G58" s="79">
        <f>(Datos!E30*0.0125)+(Datos!E31*0.0125)+(Datos!E32*0.0125)+(Datos!E33*0.0125)</f>
        <v>5</v>
      </c>
    </row>
    <row r="59" ht="15.75" customHeight="1">
      <c r="A59" s="67"/>
      <c r="B59" s="68"/>
      <c r="C59" s="64" t="s">
        <v>192</v>
      </c>
      <c r="D59" s="64" t="s">
        <v>193</v>
      </c>
      <c r="E59" s="64" t="s">
        <v>194</v>
      </c>
      <c r="F59" s="65" t="s">
        <v>48</v>
      </c>
      <c r="G59" s="69"/>
    </row>
    <row r="60" ht="15.75" customHeight="1">
      <c r="A60" s="67"/>
      <c r="B60" s="68"/>
      <c r="C60" s="64" t="s">
        <v>195</v>
      </c>
      <c r="D60" s="64" t="s">
        <v>196</v>
      </c>
      <c r="E60" s="64" t="s">
        <v>197</v>
      </c>
      <c r="F60" s="65" t="s">
        <v>48</v>
      </c>
      <c r="G60" s="69"/>
    </row>
    <row r="61" ht="15.75" customHeight="1">
      <c r="A61" s="70"/>
      <c r="B61" s="71"/>
      <c r="C61" s="64" t="s">
        <v>198</v>
      </c>
      <c r="D61" s="64" t="s">
        <v>199</v>
      </c>
      <c r="E61" s="64" t="s">
        <v>200</v>
      </c>
      <c r="F61" s="65" t="s">
        <v>48</v>
      </c>
      <c r="G61" s="72"/>
    </row>
    <row r="62" ht="15.75" customHeight="1">
      <c r="A62" s="73" t="s">
        <v>100</v>
      </c>
      <c r="B62" s="59"/>
      <c r="C62" s="75" t="s">
        <v>48</v>
      </c>
      <c r="D62" s="75" t="s">
        <v>49</v>
      </c>
      <c r="E62" s="75" t="s">
        <v>50</v>
      </c>
      <c r="F62" s="75" t="s">
        <v>51</v>
      </c>
      <c r="G62" s="75" t="s">
        <v>52</v>
      </c>
    </row>
    <row r="63" ht="15.75" customHeight="1">
      <c r="A63" s="62" t="s">
        <v>201</v>
      </c>
      <c r="B63" s="63"/>
      <c r="C63" s="87" t="s">
        <v>202</v>
      </c>
      <c r="D63" s="87" t="s">
        <v>203</v>
      </c>
      <c r="E63" s="87" t="s">
        <v>204</v>
      </c>
      <c r="F63" s="65" t="s">
        <v>48</v>
      </c>
      <c r="G63" s="66">
        <f>(Datos!E34*0.0125)+(Datos!E35*0.0125)+(Datos!E36*0.0125)+(Datos!E37*0.0125)</f>
        <v>3.75</v>
      </c>
    </row>
    <row r="64" ht="15.75" customHeight="1">
      <c r="A64" s="67"/>
      <c r="B64" s="68"/>
      <c r="C64" s="87" t="s">
        <v>205</v>
      </c>
      <c r="D64" s="87" t="s">
        <v>206</v>
      </c>
      <c r="E64" s="87" t="s">
        <v>207</v>
      </c>
      <c r="F64" s="65" t="s">
        <v>48</v>
      </c>
      <c r="G64" s="69"/>
    </row>
    <row r="65" ht="15.75" customHeight="1">
      <c r="A65" s="67"/>
      <c r="B65" s="68"/>
      <c r="C65" s="64" t="s">
        <v>208</v>
      </c>
      <c r="D65" s="64" t="s">
        <v>209</v>
      </c>
      <c r="E65" s="64" t="s">
        <v>210</v>
      </c>
      <c r="F65" s="65" t="s">
        <v>50</v>
      </c>
      <c r="G65" s="69"/>
    </row>
    <row r="66" ht="96.0" customHeight="1">
      <c r="A66" s="70"/>
      <c r="B66" s="71"/>
      <c r="C66" s="88" t="s">
        <v>211</v>
      </c>
      <c r="D66" s="88" t="s">
        <v>212</v>
      </c>
      <c r="E66" s="88" t="s">
        <v>213</v>
      </c>
      <c r="F66" s="65" t="s">
        <v>48</v>
      </c>
      <c r="G66" s="72"/>
    </row>
    <row r="67" ht="15.75" customHeight="1">
      <c r="A67" s="73" t="s">
        <v>100</v>
      </c>
      <c r="B67" s="59"/>
      <c r="C67" s="75" t="s">
        <v>48</v>
      </c>
      <c r="D67" s="75" t="s">
        <v>49</v>
      </c>
      <c r="E67" s="75" t="s">
        <v>50</v>
      </c>
      <c r="F67" s="75" t="s">
        <v>51</v>
      </c>
      <c r="G67" s="75" t="s">
        <v>52</v>
      </c>
    </row>
    <row r="68" ht="104.25" customHeight="1">
      <c r="A68" s="62" t="s">
        <v>214</v>
      </c>
      <c r="B68" s="63"/>
      <c r="C68" s="27" t="s">
        <v>215</v>
      </c>
      <c r="D68" s="27" t="s">
        <v>216</v>
      </c>
      <c r="E68" s="27" t="s">
        <v>217</v>
      </c>
      <c r="F68" s="65" t="s">
        <v>48</v>
      </c>
      <c r="G68" s="79">
        <f>(Datos!E28*0.0125)+(Datos!E29*0.0125)+(Datos!E30*0.0125)+(Datos!E31*0.0125)</f>
        <v>5</v>
      </c>
      <c r="J68" s="86"/>
    </row>
    <row r="69" ht="104.25" customHeight="1">
      <c r="A69" s="67"/>
      <c r="B69" s="68"/>
      <c r="C69" s="27" t="s">
        <v>218</v>
      </c>
      <c r="D69" s="27" t="s">
        <v>219</v>
      </c>
      <c r="E69" s="27" t="s">
        <v>220</v>
      </c>
      <c r="F69" s="65" t="s">
        <v>48</v>
      </c>
      <c r="G69" s="69"/>
      <c r="J69" s="86"/>
    </row>
    <row r="70" ht="104.25" customHeight="1">
      <c r="A70" s="70"/>
      <c r="B70" s="71"/>
      <c r="C70" s="27" t="s">
        <v>221</v>
      </c>
      <c r="D70" s="27" t="s">
        <v>222</v>
      </c>
      <c r="E70" s="27" t="s">
        <v>223</v>
      </c>
      <c r="F70" s="65" t="s">
        <v>48</v>
      </c>
      <c r="G70" s="72"/>
      <c r="J70" s="86"/>
    </row>
    <row r="71" ht="15.75" customHeight="1">
      <c r="A71" s="89" t="s">
        <v>224</v>
      </c>
      <c r="B71" s="90"/>
      <c r="C71" s="90"/>
      <c r="D71" s="90"/>
      <c r="E71" s="90"/>
      <c r="F71" s="59"/>
      <c r="G71" s="91">
        <f>G5+G13+G19+G23+G27+G31+G38+G40+G42+G46+G50+G54+G58+G63+G68</f>
        <v>105.45</v>
      </c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8">
    <mergeCell ref="A1:G3"/>
    <mergeCell ref="A4:B4"/>
    <mergeCell ref="A5:B7"/>
    <mergeCell ref="G5:G7"/>
    <mergeCell ref="A8:B8"/>
    <mergeCell ref="A9:B11"/>
    <mergeCell ref="G9:G11"/>
    <mergeCell ref="A12:B12"/>
    <mergeCell ref="A13:B17"/>
    <mergeCell ref="G13:G17"/>
    <mergeCell ref="A18:B18"/>
    <mergeCell ref="A19:B21"/>
    <mergeCell ref="A22:B22"/>
    <mergeCell ref="A23:B25"/>
    <mergeCell ref="A26:B26"/>
    <mergeCell ref="A27:B29"/>
    <mergeCell ref="A30:B30"/>
    <mergeCell ref="A31:B36"/>
    <mergeCell ref="A37:B37"/>
    <mergeCell ref="A38:B38"/>
    <mergeCell ref="A39:B39"/>
    <mergeCell ref="A40:B40"/>
    <mergeCell ref="A41:B41"/>
    <mergeCell ref="A42:B44"/>
    <mergeCell ref="A45:B45"/>
    <mergeCell ref="A46:B48"/>
    <mergeCell ref="A49:B49"/>
    <mergeCell ref="A50:B52"/>
    <mergeCell ref="G54:G56"/>
    <mergeCell ref="G58:G61"/>
    <mergeCell ref="G63:G66"/>
    <mergeCell ref="G68:G70"/>
    <mergeCell ref="G19:G21"/>
    <mergeCell ref="G23:G25"/>
    <mergeCell ref="G27:G29"/>
    <mergeCell ref="G31:G36"/>
    <mergeCell ref="G42:G44"/>
    <mergeCell ref="G46:G48"/>
    <mergeCell ref="G50:G52"/>
    <mergeCell ref="A68:B70"/>
    <mergeCell ref="A71:F71"/>
    <mergeCell ref="A53:B53"/>
    <mergeCell ref="A54:B56"/>
    <mergeCell ref="A57:B57"/>
    <mergeCell ref="A58:B61"/>
    <mergeCell ref="A62:B62"/>
    <mergeCell ref="A63:B66"/>
    <mergeCell ref="A67:B67"/>
  </mergeCells>
  <dataValidations>
    <dataValidation type="list" allowBlank="1" showErrorMessage="1" sqref="F9:F11 F13:F17 F19:F21 F23:F25 F27:F29 F31:F36 F38 F40 F42:F44 F46:F48 F50:F52 F54:F56 F58:F61 F63:F66 F68:F70">
      <formula1>$L$2:$L$4</formula1>
    </dataValidation>
    <dataValidation type="custom" allowBlank="1" showErrorMessage="1" sqref="L2:L4">
      <formula1>F5</formula1>
    </dataValidation>
    <dataValidation type="list" allowBlank="1" showInputMessage="1" showErrorMessage="1" prompt="Excelente_x000a_Bueno_x000a_Insuficiente" sqref="F5:F7">
      <formula1>$L$2:$L$4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>
      <c r="A1" s="92" t="s">
        <v>225</v>
      </c>
      <c r="B1" s="93" t="s">
        <v>226</v>
      </c>
      <c r="C1" s="94"/>
      <c r="D1" s="95"/>
      <c r="E1" s="96" t="s">
        <v>227</v>
      </c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>
      <c r="A2" s="98" t="s">
        <v>228</v>
      </c>
      <c r="B2" s="99" t="s">
        <v>48</v>
      </c>
      <c r="C2" s="99" t="s">
        <v>49</v>
      </c>
      <c r="D2" s="99" t="s">
        <v>50</v>
      </c>
      <c r="E2" s="100">
        <f>IF('Rúbrica'!F5="Excelente",100,IF('Rúbrica'!F5="Bueno",50,IF('Rúbrica'!F5="Insuficiente",0)))</f>
        <v>100</v>
      </c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>
      <c r="A3" s="69"/>
      <c r="B3" s="99" t="s">
        <v>48</v>
      </c>
      <c r="C3" s="99" t="s">
        <v>49</v>
      </c>
      <c r="D3" s="99" t="s">
        <v>50</v>
      </c>
      <c r="E3" s="100">
        <f>IF('Rúbrica'!F6="Excelente",100,IF('Rúbrica'!F6="Bueno",50,IF('Rúbrica'!F6="Insuficiente",0)))</f>
        <v>0</v>
      </c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>
      <c r="A4" s="72"/>
      <c r="B4" s="99" t="s">
        <v>48</v>
      </c>
      <c r="C4" s="99" t="s">
        <v>49</v>
      </c>
      <c r="D4" s="99" t="s">
        <v>50</v>
      </c>
      <c r="E4" s="100">
        <f>IF('Rúbrica'!F7="Excelente",100,IF('Rúbrica'!F7="Bueno",50,IF('Rúbrica'!F7="Insuficiente",0)))</f>
        <v>0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>
      <c r="A5" s="98" t="s">
        <v>229</v>
      </c>
      <c r="B5" s="99" t="s">
        <v>48</v>
      </c>
      <c r="C5" s="99" t="s">
        <v>49</v>
      </c>
      <c r="D5" s="99" t="s">
        <v>50</v>
      </c>
      <c r="E5" s="100">
        <f>IF('Rúbrica'!F9="Excelente",100,IF('Rúbrica'!F9="Bueno",50,IF('Rúbrica'!F9="Insuficiente",0)))</f>
        <v>100</v>
      </c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>
      <c r="A6" s="69"/>
      <c r="B6" s="99" t="s">
        <v>48</v>
      </c>
      <c r="C6" s="99" t="s">
        <v>49</v>
      </c>
      <c r="D6" s="99" t="s">
        <v>50</v>
      </c>
      <c r="E6" s="100">
        <f>IF('Rúbrica'!F10="Excelente",100,IF('Rúbrica'!F10="Bueno",50,IF('Rúbrica'!F10="Insuficiente",0)))</f>
        <v>100</v>
      </c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</row>
    <row r="7">
      <c r="A7" s="72"/>
      <c r="B7" s="99" t="s">
        <v>48</v>
      </c>
      <c r="C7" s="99" t="s">
        <v>49</v>
      </c>
      <c r="D7" s="99" t="s">
        <v>50</v>
      </c>
      <c r="E7" s="100">
        <f>IF('Rúbrica'!F11="Excelente",100,IF('Rúbrica'!F11="Bueno",50,IF('Rúbrica'!F11="Insuficiente",0)))</f>
        <v>100</v>
      </c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</row>
    <row r="8">
      <c r="A8" s="98" t="s">
        <v>230</v>
      </c>
      <c r="B8" s="99" t="s">
        <v>48</v>
      </c>
      <c r="C8" s="99" t="s">
        <v>49</v>
      </c>
      <c r="D8" s="99" t="s">
        <v>50</v>
      </c>
      <c r="E8" s="100">
        <f>IF('Rúbrica'!F13="Excelente",100,IF('Rúbrica'!F13="Bueno",50,IF('Rúbrica'!F13="Insuficiente",0)))</f>
        <v>100</v>
      </c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</row>
    <row r="9">
      <c r="A9" s="69"/>
      <c r="B9" s="99" t="s">
        <v>48</v>
      </c>
      <c r="C9" s="99" t="s">
        <v>49</v>
      </c>
      <c r="D9" s="99" t="s">
        <v>50</v>
      </c>
      <c r="E9" s="100">
        <f>IF('Rúbrica'!F14="Excelente",100,IF('Rúbrica'!F14="Bueno",50,IF('Rúbrica'!F14="Insuficiente",0)))</f>
        <v>100</v>
      </c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</row>
    <row r="10">
      <c r="A10" s="69"/>
      <c r="B10" s="99" t="s">
        <v>48</v>
      </c>
      <c r="C10" s="99" t="s">
        <v>49</v>
      </c>
      <c r="D10" s="99" t="s">
        <v>50</v>
      </c>
      <c r="E10" s="100">
        <f>IF('Rúbrica'!F15="Excelente",100,IF('Rúbrica'!F15="Bueno",50,IF('Rúbrica'!F15="Insuficiente",0)))</f>
        <v>100</v>
      </c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</row>
    <row r="11">
      <c r="A11" s="69"/>
      <c r="B11" s="99" t="s">
        <v>48</v>
      </c>
      <c r="C11" s="99" t="s">
        <v>49</v>
      </c>
      <c r="D11" s="99" t="s">
        <v>50</v>
      </c>
      <c r="E11" s="100">
        <f>IF('Rúbrica'!F16="Excelente",100,IF('Rúbrica'!F16="Bueno",50,IF('Rúbrica'!F16="Insuficiente",0)))</f>
        <v>100</v>
      </c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</row>
    <row r="12">
      <c r="A12" s="72"/>
      <c r="B12" s="99" t="s">
        <v>48</v>
      </c>
      <c r="C12" s="99" t="s">
        <v>49</v>
      </c>
      <c r="D12" s="99" t="s">
        <v>50</v>
      </c>
      <c r="E12" s="100">
        <f>IF('Rúbrica'!F17="Excelente",100,IF('Rúbrica'!F17="Bueno",50,IF('Rúbrica'!F17="Insuficiente",0)))</f>
        <v>100</v>
      </c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</row>
    <row r="13">
      <c r="A13" s="98" t="s">
        <v>231</v>
      </c>
      <c r="B13" s="99" t="s">
        <v>48</v>
      </c>
      <c r="C13" s="99" t="s">
        <v>49</v>
      </c>
      <c r="D13" s="99" t="s">
        <v>50</v>
      </c>
      <c r="E13" s="100">
        <f>IF('Rúbrica'!F19="Excelente",100,IF('Rúbrica'!F19="Bueno",50,IF('Rúbrica'!F19="Insuficiente",0)))</f>
        <v>100</v>
      </c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</row>
    <row r="14">
      <c r="A14" s="69"/>
      <c r="B14" s="99" t="s">
        <v>48</v>
      </c>
      <c r="C14" s="99" t="s">
        <v>49</v>
      </c>
      <c r="D14" s="99" t="s">
        <v>50</v>
      </c>
      <c r="E14" s="100">
        <f>IF('Rúbrica'!F20="Excelente",100,IF('Rúbrica'!F20="Bueno",50,IF('Rúbrica'!F20="Insuficiente",0)))</f>
        <v>100</v>
      </c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</row>
    <row r="15">
      <c r="A15" s="72"/>
      <c r="B15" s="99" t="s">
        <v>48</v>
      </c>
      <c r="C15" s="99" t="s">
        <v>49</v>
      </c>
      <c r="D15" s="99" t="s">
        <v>50</v>
      </c>
      <c r="E15" s="100">
        <f>IF('Rúbrica'!F21="Excelente",100,IF('Rúbrica'!F21="Bueno",50,IF('Rúbrica'!F21="Insuficiente",0)))</f>
        <v>100</v>
      </c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</row>
    <row r="16">
      <c r="A16" s="98" t="s">
        <v>232</v>
      </c>
      <c r="B16" s="99" t="s">
        <v>48</v>
      </c>
      <c r="C16" s="99" t="s">
        <v>49</v>
      </c>
      <c r="D16" s="99" t="s">
        <v>50</v>
      </c>
      <c r="E16" s="100">
        <f>IF('Rúbrica'!F23="Excelente",100,IF('Rúbrica'!F23="Bueno",50,IF('Rúbrica'!F23="Insuficiente",0)))</f>
        <v>100</v>
      </c>
      <c r="F16" s="97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</row>
    <row r="17">
      <c r="A17" s="69"/>
      <c r="B17" s="99" t="s">
        <v>48</v>
      </c>
      <c r="C17" s="99" t="s">
        <v>49</v>
      </c>
      <c r="D17" s="99" t="s">
        <v>50</v>
      </c>
      <c r="E17" s="100">
        <f>IF('Rúbrica'!F24="Excelente",100,IF('Rúbrica'!F24="Bueno",50,IF('Rúbrica'!F24="Insuficiente",0)))</f>
        <v>100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</row>
    <row r="18">
      <c r="A18" s="72"/>
      <c r="B18" s="99" t="s">
        <v>48</v>
      </c>
      <c r="C18" s="99" t="s">
        <v>49</v>
      </c>
      <c r="D18" s="99" t="s">
        <v>50</v>
      </c>
      <c r="E18" s="100">
        <f>IF('Rúbrica'!F25="Excelente",100,IF('Rúbrica'!F25="Bueno",50,IF('Rúbrica'!F25="Insuficiente",0)))</f>
        <v>100</v>
      </c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</row>
    <row r="19">
      <c r="A19" s="98" t="s">
        <v>233</v>
      </c>
      <c r="B19" s="99" t="s">
        <v>48</v>
      </c>
      <c r="C19" s="99" t="s">
        <v>49</v>
      </c>
      <c r="D19" s="99" t="s">
        <v>50</v>
      </c>
      <c r="E19" s="100">
        <f>IF('Rúbrica'!F27="Excelente",100,IF('Rúbrica'!F27="Bueno",50,IF('Rúbrica'!F27="Insuficiente",0)))</f>
        <v>100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</row>
    <row r="20">
      <c r="A20" s="69"/>
      <c r="B20" s="99" t="s">
        <v>48</v>
      </c>
      <c r="C20" s="99" t="s">
        <v>49</v>
      </c>
      <c r="D20" s="99" t="s">
        <v>50</v>
      </c>
      <c r="E20" s="100">
        <f>IF('Rúbrica'!F28="Excelente",100,IF('Rúbrica'!F28="Bueno",50,IF('Rúbrica'!F28="Insuficiente",0)))</f>
        <v>100</v>
      </c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</row>
    <row r="21" ht="15.75" customHeight="1">
      <c r="A21" s="72"/>
      <c r="B21" s="99" t="s">
        <v>48</v>
      </c>
      <c r="C21" s="99" t="s">
        <v>49</v>
      </c>
      <c r="D21" s="99" t="s">
        <v>50</v>
      </c>
      <c r="E21" s="100">
        <f>IF('Rúbrica'!F29="Excelente",100,IF('Rúbrica'!F29="Bueno",50,IF('Rúbrica'!F29="Insuficiente",0)))</f>
        <v>100</v>
      </c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</row>
    <row r="22" ht="15.75" customHeight="1">
      <c r="A22" s="98" t="s">
        <v>234</v>
      </c>
      <c r="B22" s="99" t="s">
        <v>48</v>
      </c>
      <c r="C22" s="99" t="s">
        <v>49</v>
      </c>
      <c r="D22" s="99" t="s">
        <v>50</v>
      </c>
      <c r="E22" s="100">
        <f>IF('Rúbrica'!F31="Excelente",100,IF('Rúbrica'!F31="Bueno",50,IF('Rúbrica'!F31="Insuficiente",0)))</f>
        <v>100</v>
      </c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ht="15.75" customHeight="1">
      <c r="A23" s="69"/>
      <c r="B23" s="99" t="s">
        <v>48</v>
      </c>
      <c r="C23" s="99" t="s">
        <v>49</v>
      </c>
      <c r="D23" s="99" t="s">
        <v>50</v>
      </c>
      <c r="E23" s="100">
        <f>IF('Rúbrica'!F32="Excelente",100,IF('Rúbrica'!F32="Bueno",50,IF('Rúbrica'!F32="Insuficiente",0)))</f>
        <v>100</v>
      </c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</row>
    <row r="24" ht="15.75" customHeight="1">
      <c r="A24" s="69"/>
      <c r="B24" s="99" t="s">
        <v>48</v>
      </c>
      <c r="C24" s="99" t="s">
        <v>49</v>
      </c>
      <c r="D24" s="99" t="s">
        <v>50</v>
      </c>
      <c r="E24" s="100">
        <f>IF('Rúbrica'!F33="Excelente",100,IF('Rúbrica'!F33="Bueno",50,IF('Rúbrica'!F33="Insuficiente",0)))</f>
        <v>100</v>
      </c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</row>
    <row r="25" ht="15.75" customHeight="1">
      <c r="A25" s="69"/>
      <c r="B25" s="99" t="s">
        <v>48</v>
      </c>
      <c r="C25" s="99" t="s">
        <v>49</v>
      </c>
      <c r="D25" s="99" t="s">
        <v>50</v>
      </c>
      <c r="E25" s="100">
        <f>IF('Rúbrica'!F34="Excelente",100,IF('Rúbrica'!F34="Bueno",50,IF('Rúbrica'!F34="Insuficiente",0)))</f>
        <v>100</v>
      </c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</row>
    <row r="26" ht="15.75" customHeight="1">
      <c r="A26" s="69"/>
      <c r="B26" s="99" t="s">
        <v>48</v>
      </c>
      <c r="C26" s="99" t="s">
        <v>49</v>
      </c>
      <c r="D26" s="99" t="s">
        <v>50</v>
      </c>
      <c r="E26" s="100">
        <f>IF('Rúbrica'!F35="Excelente",100,IF('Rúbrica'!F35="Bueno",50,IF('Rúbrica'!F35="Insuficiente",0)))</f>
        <v>100</v>
      </c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ht="15.75" customHeight="1">
      <c r="A27" s="72"/>
      <c r="B27" s="99" t="s">
        <v>48</v>
      </c>
      <c r="C27" s="99" t="s">
        <v>49</v>
      </c>
      <c r="D27" s="99" t="s">
        <v>50</v>
      </c>
      <c r="E27" s="100">
        <f>IF('Rúbrica'!F36="Excelente",100,IF('Rúbrica'!F36="Bueno",50,IF('Rúbrica'!F36="Insuficiente",0)))</f>
        <v>100</v>
      </c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ht="15.75" customHeight="1">
      <c r="A28" s="101" t="s">
        <v>235</v>
      </c>
      <c r="B28" s="99" t="s">
        <v>48</v>
      </c>
      <c r="C28" s="99" t="s">
        <v>49</v>
      </c>
      <c r="D28" s="99" t="s">
        <v>50</v>
      </c>
      <c r="E28" s="100">
        <f>IF('Rúbrica'!F38="Excelente",100,IF('Rúbrica'!F38="Bueno",50,IF('Rúbrica'!F38="Insuficiente",0)))</f>
        <v>100</v>
      </c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ht="15.75" customHeight="1">
      <c r="A29" s="99" t="s">
        <v>236</v>
      </c>
      <c r="B29" s="99" t="s">
        <v>48</v>
      </c>
      <c r="C29" s="99" t="s">
        <v>49</v>
      </c>
      <c r="D29" s="99" t="s">
        <v>50</v>
      </c>
      <c r="E29" s="100">
        <f>IF('Rúbrica'!F40="Excelente",100,IF('Rúbrica'!F40="Bueno",50,IF('Rúbrica'!F40="Insuficiente",0)))</f>
        <v>100</v>
      </c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ht="15.75" customHeight="1">
      <c r="A30" s="98" t="s">
        <v>237</v>
      </c>
      <c r="B30" s="99" t="s">
        <v>48</v>
      </c>
      <c r="C30" s="99" t="s">
        <v>49</v>
      </c>
      <c r="D30" s="99" t="s">
        <v>50</v>
      </c>
      <c r="E30" s="100">
        <f>IF('Rúbrica'!F58="Excelente",100,IF('Rúbrica'!F58="Bueno",50,IF('Rúbrica'!F58="Insuficiente",0)))</f>
        <v>100</v>
      </c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</row>
    <row r="31" ht="15.75" customHeight="1">
      <c r="A31" s="69"/>
      <c r="B31" s="99" t="s">
        <v>48</v>
      </c>
      <c r="C31" s="99" t="s">
        <v>49</v>
      </c>
      <c r="D31" s="99" t="s">
        <v>50</v>
      </c>
      <c r="E31" s="100">
        <f>IF('Rúbrica'!F59="Excelente",100,IF('Rúbrica'!F59="Bueno",50,IF('Rúbrica'!F59="Insuficiente",0)))</f>
        <v>100</v>
      </c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</row>
    <row r="32" ht="15.75" customHeight="1">
      <c r="A32" s="69"/>
      <c r="B32" s="99" t="s">
        <v>48</v>
      </c>
      <c r="C32" s="99" t="s">
        <v>49</v>
      </c>
      <c r="D32" s="99" t="s">
        <v>50</v>
      </c>
      <c r="E32" s="100">
        <f>IF('Rúbrica'!F60="Excelente",100,IF('Rúbrica'!F60="Bueno",50,IF('Rúbrica'!F60="Insuficiente",0)))</f>
        <v>100</v>
      </c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</row>
    <row r="33" ht="15.75" customHeight="1">
      <c r="A33" s="72"/>
      <c r="B33" s="99" t="s">
        <v>48</v>
      </c>
      <c r="C33" s="99" t="s">
        <v>49</v>
      </c>
      <c r="D33" s="99" t="s">
        <v>50</v>
      </c>
      <c r="E33" s="100">
        <f>IF('Rúbrica'!F61="Excelente",100,IF('Rúbrica'!F61="Bueno",50,IF('Rúbrica'!F61="Insuficiente",0)))</f>
        <v>100</v>
      </c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</row>
    <row r="34" ht="15.75" customHeight="1">
      <c r="A34" s="98" t="s">
        <v>238</v>
      </c>
      <c r="B34" s="99" t="s">
        <v>48</v>
      </c>
      <c r="C34" s="99" t="s">
        <v>49</v>
      </c>
      <c r="D34" s="99" t="s">
        <v>50</v>
      </c>
      <c r="E34" s="100">
        <f>IF('Rúbrica'!F63="Excelente",100,IF('Rúbrica'!F63="Bueno",50,IF('Rúbrica'!F63="Insuficiente",0)))</f>
        <v>100</v>
      </c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</row>
    <row r="35" ht="15.75" customHeight="1">
      <c r="A35" s="69"/>
      <c r="B35" s="99" t="s">
        <v>48</v>
      </c>
      <c r="C35" s="99" t="s">
        <v>49</v>
      </c>
      <c r="D35" s="99" t="s">
        <v>50</v>
      </c>
      <c r="E35" s="100">
        <f>IF('Rúbrica'!F64="Excelente",100,IF('Rúbrica'!F64="Bueno",50,IF('Rúbrica'!F64="Insuficiente",0)))</f>
        <v>100</v>
      </c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</row>
    <row r="36" ht="15.75" customHeight="1">
      <c r="A36" s="69"/>
      <c r="B36" s="99" t="s">
        <v>48</v>
      </c>
      <c r="C36" s="99" t="s">
        <v>49</v>
      </c>
      <c r="D36" s="99" t="s">
        <v>50</v>
      </c>
      <c r="E36" s="100">
        <f>IF('Rúbrica'!F65="Excelente",100,IF('Rúbrica'!F65="Bueno",50,IF('Rúbrica'!F65="Insuficiente",0)))</f>
        <v>0</v>
      </c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</row>
    <row r="37" ht="15.75" customHeight="1">
      <c r="A37" s="72"/>
      <c r="B37" s="99" t="s">
        <v>48</v>
      </c>
      <c r="C37" s="99" t="s">
        <v>49</v>
      </c>
      <c r="D37" s="99" t="s">
        <v>50</v>
      </c>
      <c r="E37" s="100">
        <f>IF('Rúbrica'!F66="Excelente",100,IF('Rúbrica'!F66="Bueno",50,IF('Rúbrica'!F66="Insuficiente",0)))</f>
        <v>100</v>
      </c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</row>
    <row r="38" ht="15.75" customHeight="1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</row>
    <row r="39" ht="15.75" customHeight="1">
      <c r="A39" s="97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</row>
    <row r="40" ht="15.75" customHeight="1">
      <c r="A40" s="97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</row>
    <row r="41" ht="15.75" customHeight="1">
      <c r="A41" s="97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</row>
    <row r="42" ht="15.75" customHeight="1">
      <c r="A42" s="97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</row>
    <row r="43" ht="15.75" customHeight="1">
      <c r="A43" s="97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</row>
    <row r="44" ht="15.75" customHeight="1">
      <c r="A44" s="97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</row>
    <row r="45" ht="15.75" customHeight="1">
      <c r="A45" s="97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</row>
    <row r="46" ht="15.75" customHeight="1">
      <c r="A46" s="97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</row>
    <row r="47" ht="15.75" customHeight="1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</row>
    <row r="48" ht="15.75" customHeight="1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</row>
    <row r="49" ht="15.75" customHeight="1">
      <c r="A49" s="97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</row>
    <row r="50" ht="15.75" customHeight="1">
      <c r="A50" s="97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</row>
    <row r="51" ht="15.75" customHeight="1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</row>
    <row r="52" ht="15.75" customHeight="1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</row>
    <row r="53" ht="15.75" customHeight="1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</row>
    <row r="54" ht="15.75" customHeight="1">
      <c r="A54" s="97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</row>
    <row r="55" ht="15.75" customHeight="1">
      <c r="A55" s="97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</row>
    <row r="56" ht="15.75" customHeight="1">
      <c r="A56" s="97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</row>
    <row r="57" ht="15.75" customHeight="1">
      <c r="A57" s="97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</row>
    <row r="58" ht="15.75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</row>
    <row r="59" ht="15.75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</row>
    <row r="60" ht="15.75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</row>
    <row r="61" ht="15.75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</row>
    <row r="62" ht="15.75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</row>
    <row r="63" ht="15.75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</row>
    <row r="64" ht="15.75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</row>
    <row r="65" ht="15.75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</row>
    <row r="66" ht="15.75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</row>
    <row r="67" ht="15.75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</row>
    <row r="68" ht="15.75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</row>
    <row r="69" ht="15.75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</row>
    <row r="70" ht="15.75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</row>
    <row r="71" ht="15.75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</row>
    <row r="72" ht="15.75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</row>
    <row r="73" ht="15.75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</row>
    <row r="74" ht="15.75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</row>
    <row r="75" ht="15.75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</row>
    <row r="76" ht="15.75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</row>
    <row r="77" ht="15.75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</row>
    <row r="78" ht="15.75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</row>
    <row r="79" ht="15.75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</row>
    <row r="80" ht="15.75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</row>
    <row r="81" ht="15.75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</row>
    <row r="82" ht="15.75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</row>
    <row r="83" ht="15.75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</row>
    <row r="84" ht="15.75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</row>
    <row r="85" ht="15.75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</row>
    <row r="86" ht="15.75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</row>
    <row r="87" ht="15.75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</row>
    <row r="88" ht="15.75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</row>
    <row r="89" ht="15.75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</row>
    <row r="90" ht="15.75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</row>
    <row r="91" ht="15.75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</row>
    <row r="92" ht="15.75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</row>
    <row r="93" ht="15.75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</row>
    <row r="94" ht="15.75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</row>
    <row r="95" ht="15.75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</row>
    <row r="96" ht="15.75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</row>
    <row r="97" ht="15.75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</row>
    <row r="98" ht="15.75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</row>
    <row r="99" ht="15.75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</row>
    <row r="100" ht="15.75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</row>
    <row r="101" ht="15.75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</row>
    <row r="102" ht="15.75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</row>
    <row r="103" ht="15.75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</row>
    <row r="104" ht="15.75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</row>
    <row r="105" ht="15.75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</row>
    <row r="106" ht="15.75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</row>
    <row r="107" ht="15.75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</row>
    <row r="108" ht="15.75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</row>
    <row r="109" ht="15.75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</row>
    <row r="110" ht="15.75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</row>
    <row r="111" ht="15.75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</row>
    <row r="112" ht="15.75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</row>
    <row r="113" ht="15.75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</row>
    <row r="114" ht="15.75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</row>
    <row r="115" ht="15.75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</row>
    <row r="116" ht="15.75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</row>
    <row r="117" ht="15.75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</row>
    <row r="118" ht="15.75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</row>
    <row r="119" ht="15.75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</row>
    <row r="120" ht="15.75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</row>
    <row r="121" ht="15.7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</row>
    <row r="122" ht="15.75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</row>
    <row r="123" ht="15.75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</row>
    <row r="124" ht="15.75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</row>
    <row r="125" ht="15.75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</row>
    <row r="126" ht="15.75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</row>
    <row r="127" ht="15.75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</row>
    <row r="128" ht="15.75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</row>
    <row r="129" ht="15.75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</row>
    <row r="130" ht="15.75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</row>
    <row r="131" ht="15.75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</row>
    <row r="132" ht="15.75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</row>
    <row r="133" ht="15.75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</row>
    <row r="134" ht="15.75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</row>
    <row r="135" ht="15.75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</row>
    <row r="136" ht="15.75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</row>
    <row r="137" ht="15.75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</row>
    <row r="138" ht="15.75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</row>
    <row r="139" ht="15.75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</row>
    <row r="140" ht="15.75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</row>
    <row r="141" ht="15.75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</row>
    <row r="142" ht="15.75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</row>
    <row r="143" ht="15.75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</row>
    <row r="144" ht="15.75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</row>
    <row r="145" ht="15.75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</row>
    <row r="146" ht="15.75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</row>
    <row r="147" ht="15.75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</row>
    <row r="148" ht="15.75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</row>
    <row r="149" ht="15.75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</row>
    <row r="150" ht="15.7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</row>
    <row r="151" ht="15.75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</row>
    <row r="152" ht="15.75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</row>
    <row r="153" ht="15.75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</row>
    <row r="154" ht="15.75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</row>
    <row r="155" ht="15.75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</row>
    <row r="156" ht="15.75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</row>
    <row r="157" ht="15.75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</row>
    <row r="158" ht="15.75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</row>
    <row r="159" ht="15.75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</row>
    <row r="160" ht="15.75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</row>
    <row r="161" ht="15.75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</row>
    <row r="162" ht="15.75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</row>
    <row r="163" ht="15.75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</row>
    <row r="164" ht="15.75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</row>
    <row r="165" ht="15.75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</row>
    <row r="166" ht="15.75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</row>
    <row r="167" ht="15.75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</row>
    <row r="168" ht="15.75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</row>
    <row r="169" ht="15.75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</row>
    <row r="170" ht="15.75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</row>
    <row r="171" ht="15.75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</row>
    <row r="172" ht="15.75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</row>
    <row r="173" ht="15.75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</row>
    <row r="174" ht="15.75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</row>
    <row r="175" ht="15.75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</row>
    <row r="176" ht="15.75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</row>
    <row r="177" ht="15.75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</row>
    <row r="178" ht="15.75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</row>
    <row r="179" ht="15.7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</row>
    <row r="180" ht="15.75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</row>
    <row r="181" ht="15.75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</row>
    <row r="182" ht="15.75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</row>
    <row r="183" ht="15.75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</row>
    <row r="184" ht="15.75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</row>
    <row r="185" ht="15.75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</row>
    <row r="186" ht="15.75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</row>
    <row r="187" ht="15.75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</row>
    <row r="188" ht="15.75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</row>
    <row r="189" ht="15.75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</row>
    <row r="190" ht="15.75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</row>
    <row r="191" ht="15.75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</row>
    <row r="192" ht="15.75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</row>
    <row r="193" ht="15.75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</row>
    <row r="194" ht="15.75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</row>
    <row r="195" ht="15.75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</row>
    <row r="196" ht="15.75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</row>
    <row r="197" ht="15.75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</row>
    <row r="198" ht="15.75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</row>
    <row r="199" ht="15.75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</row>
    <row r="200" ht="15.75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</row>
    <row r="201" ht="15.75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</row>
    <row r="202" ht="15.75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</row>
    <row r="203" ht="15.75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</row>
    <row r="204" ht="15.75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</row>
    <row r="205" ht="15.75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</row>
    <row r="206" ht="15.75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</row>
    <row r="207" ht="15.75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</row>
    <row r="208" ht="15.75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</row>
    <row r="209" ht="15.75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</row>
    <row r="210" ht="15.75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</row>
    <row r="211" ht="15.75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</row>
    <row r="212" ht="15.75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</row>
    <row r="213" ht="15.75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</row>
    <row r="214" ht="15.75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</row>
    <row r="215" ht="15.75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</row>
    <row r="216" ht="15.75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</row>
    <row r="217" ht="15.75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</row>
    <row r="218" ht="15.75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</row>
    <row r="219" ht="15.75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</row>
    <row r="220" ht="15.75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</row>
    <row r="221" ht="15.75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</row>
    <row r="222" ht="15.75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</row>
    <row r="223" ht="15.75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</row>
    <row r="224" ht="15.75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</row>
    <row r="225" ht="15.75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</row>
    <row r="226" ht="15.75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</row>
    <row r="227" ht="15.75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</row>
    <row r="228" ht="15.75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</row>
    <row r="229" ht="15.75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</row>
    <row r="230" ht="15.75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</row>
    <row r="231" ht="15.75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</row>
    <row r="232" ht="15.75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</row>
    <row r="233" ht="15.75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</row>
    <row r="234" ht="15.75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</row>
    <row r="235" ht="15.75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</row>
    <row r="236" ht="15.75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</row>
    <row r="237" ht="15.75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</row>
    <row r="238" ht="15.75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</row>
    <row r="239" ht="15.75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</row>
    <row r="240" ht="15.75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</row>
    <row r="241" ht="15.75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</row>
    <row r="242" ht="15.75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</row>
    <row r="243" ht="15.75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</row>
    <row r="244" ht="15.75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</row>
    <row r="245" ht="15.75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</row>
    <row r="246" ht="15.75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</row>
    <row r="247" ht="15.75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</row>
    <row r="248" ht="15.75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</row>
    <row r="249" ht="15.75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</row>
    <row r="250" ht="15.75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</row>
    <row r="251" ht="15.75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</row>
    <row r="252" ht="15.75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</row>
    <row r="253" ht="15.75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</row>
    <row r="254" ht="15.75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</row>
    <row r="255" ht="15.75" customHeight="1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</row>
    <row r="256" ht="15.75" customHeight="1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</row>
    <row r="257" ht="15.75" customHeight="1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</row>
    <row r="258" ht="15.75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</row>
    <row r="259" ht="15.75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</row>
    <row r="260" ht="15.75" customHeight="1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</row>
    <row r="261" ht="15.75" customHeight="1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</row>
    <row r="262" ht="15.75" customHeight="1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</row>
    <row r="263" ht="15.75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</row>
    <row r="264" ht="15.75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</row>
    <row r="265" ht="15.75" customHeight="1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</row>
    <row r="266" ht="15.75" customHeight="1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</row>
    <row r="267" ht="15.75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</row>
    <row r="268" ht="15.75" customHeight="1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</row>
    <row r="269" ht="15.75" customHeight="1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</row>
    <row r="270" ht="15.75" customHeight="1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ht="15.75" customHeight="1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ht="15.75" customHeight="1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</row>
    <row r="273" ht="15.75" customHeight="1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ht="15.75" customHeight="1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</row>
    <row r="275" ht="15.75" customHeight="1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</row>
    <row r="276" ht="15.75" customHeigh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</row>
    <row r="277" ht="15.75" customHeight="1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</row>
    <row r="278" ht="15.75" customHeight="1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</row>
    <row r="279" ht="15.75" customHeight="1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</row>
    <row r="280" ht="15.75" customHeight="1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</row>
    <row r="281" ht="15.75" customHeight="1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</row>
    <row r="282" ht="15.75" customHeight="1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ht="15.75" customHeight="1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</row>
    <row r="284" ht="15.75" customHeight="1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</row>
    <row r="285" ht="15.75" customHeight="1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</row>
    <row r="286" ht="15.75" customHeight="1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</row>
    <row r="287" ht="15.75" customHeight="1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</row>
    <row r="288" ht="15.75" customHeight="1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</row>
    <row r="289" ht="15.75" customHeight="1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</row>
    <row r="290" ht="15.75" customHeight="1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</row>
    <row r="291" ht="15.75" customHeight="1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</row>
    <row r="292" ht="15.75" customHeight="1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</row>
    <row r="293" ht="15.75" customHeight="1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</row>
    <row r="294" ht="15.75" customHeight="1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</row>
    <row r="295" ht="15.75" customHeight="1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</row>
    <row r="296" ht="15.75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</row>
    <row r="297" ht="15.75" customHeight="1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</row>
    <row r="298" ht="15.75" customHeight="1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</row>
    <row r="299" ht="15.75" customHeight="1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</row>
    <row r="300" ht="15.75" customHeight="1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</row>
    <row r="301" ht="15.75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</row>
    <row r="302" ht="15.75" customHeight="1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</row>
    <row r="303" ht="15.75" customHeight="1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</row>
    <row r="304" ht="15.75" customHeight="1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</row>
    <row r="305" ht="15.75" customHeight="1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</row>
    <row r="306" ht="15.75" customHeight="1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</row>
    <row r="307" ht="15.75" customHeight="1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</row>
    <row r="308" ht="15.75" customHeight="1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</row>
    <row r="309" ht="15.75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</row>
    <row r="310" ht="15.75" customHeight="1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</row>
    <row r="311" ht="15.75" customHeight="1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</row>
    <row r="312" ht="15.75" customHeight="1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</row>
    <row r="313" ht="15.75" customHeight="1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</row>
    <row r="314" ht="15.75" customHeight="1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ht="15.75" customHeight="1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ht="15.75" customHeight="1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</row>
    <row r="317" ht="15.75" customHeight="1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ht="15.75" customHeight="1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</row>
    <row r="319" ht="15.75" customHeight="1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</row>
    <row r="320" ht="15.75" customHeight="1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ht="15.75" customHeight="1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</row>
    <row r="322" ht="15.75" customHeight="1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</row>
    <row r="323" ht="15.75" customHeight="1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</row>
    <row r="324" ht="15.75" customHeight="1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ht="15.75" customHeight="1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</row>
    <row r="326" ht="15.75" customHeight="1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</row>
    <row r="327" ht="15.75" customHeight="1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</row>
    <row r="328" ht="15.75" customHeight="1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</row>
    <row r="329" ht="15.75" customHeight="1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</row>
    <row r="330" ht="15.75" customHeight="1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ht="15.75" customHeight="1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</row>
    <row r="332" ht="15.75" customHeight="1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</row>
    <row r="333" ht="15.75" customHeight="1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</row>
    <row r="334" ht="15.75" customHeight="1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</row>
    <row r="335" ht="15.75" customHeight="1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</row>
    <row r="336" ht="15.75" customHeight="1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</row>
    <row r="337" ht="15.75" customHeight="1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</row>
    <row r="338" ht="15.75" customHeight="1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</row>
    <row r="339" ht="15.75" customHeight="1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</row>
    <row r="340" ht="15.75" customHeight="1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</row>
    <row r="341" ht="15.75" customHeight="1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</row>
    <row r="342" ht="15.75" customHeight="1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ht="15.75" customHeight="1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</row>
    <row r="344" ht="15.75" customHeight="1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</row>
    <row r="345" ht="15.75" customHeight="1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</row>
    <row r="346" ht="15.75" customHeight="1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</row>
    <row r="347" ht="15.75" customHeight="1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</row>
    <row r="348" ht="15.75" customHeight="1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ht="15.75" customHeight="1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</row>
    <row r="350" ht="15.75" customHeight="1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</row>
    <row r="351" ht="15.75" customHeight="1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</row>
    <row r="352" ht="15.75" customHeight="1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</row>
    <row r="353" ht="15.75" customHeight="1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</row>
    <row r="354" ht="15.75" customHeight="1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</row>
    <row r="355" ht="15.75" customHeight="1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</row>
    <row r="356" ht="15.75" customHeight="1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</row>
    <row r="357" ht="15.75" customHeight="1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</row>
    <row r="358" ht="15.75" customHeight="1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</row>
    <row r="359" ht="15.75" customHeight="1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</row>
    <row r="360" ht="15.75" customHeight="1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</row>
    <row r="361" ht="15.75" customHeight="1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</row>
    <row r="362" ht="15.75" customHeight="1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</row>
    <row r="363" ht="15.75" customHeight="1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</row>
    <row r="364" ht="15.75" customHeight="1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</row>
    <row r="365" ht="15.75" customHeight="1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ht="15.75" customHeight="1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</row>
    <row r="367" ht="15.75" customHeight="1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</row>
    <row r="368" ht="15.75" customHeight="1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</row>
    <row r="369" ht="15.75" customHeight="1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</row>
    <row r="370" ht="15.75" customHeight="1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</row>
    <row r="371" ht="15.75" customHeight="1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</row>
    <row r="372" ht="15.75" customHeight="1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</row>
    <row r="373" ht="15.75" customHeight="1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</row>
    <row r="374" ht="15.75" customHeight="1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</row>
    <row r="375" ht="15.75" customHeight="1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</row>
    <row r="376" ht="15.75" customHeight="1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</row>
    <row r="377" ht="15.75" customHeight="1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</row>
    <row r="378" ht="15.75" customHeight="1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</row>
    <row r="379" ht="15.75" customHeight="1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</row>
    <row r="380" ht="15.75" customHeight="1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</row>
    <row r="381" ht="15.75" customHeight="1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</row>
    <row r="382" ht="15.75" customHeight="1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</row>
    <row r="383" ht="15.75" customHeight="1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</row>
    <row r="384" ht="15.75" customHeight="1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</row>
    <row r="385" ht="15.75" customHeight="1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</row>
    <row r="386" ht="15.75" customHeight="1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</row>
    <row r="387" ht="15.75" customHeight="1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</row>
    <row r="388" ht="15.75" customHeight="1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</row>
    <row r="389" ht="15.75" customHeight="1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</row>
    <row r="390" ht="15.75" customHeight="1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</row>
    <row r="391" ht="15.75" customHeight="1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</row>
    <row r="392" ht="15.75" customHeight="1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</row>
    <row r="393" ht="15.75" customHeight="1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</row>
    <row r="394" ht="15.75" customHeight="1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</row>
    <row r="395" ht="15.75" customHeight="1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</row>
    <row r="396" ht="15.75" customHeight="1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</row>
    <row r="397" ht="15.75" customHeight="1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</row>
    <row r="398" ht="15.75" customHeight="1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</row>
    <row r="399" ht="15.75" customHeight="1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</row>
    <row r="400" ht="15.75" customHeight="1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</row>
    <row r="401" ht="15.75" customHeight="1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</row>
    <row r="402" ht="15.75" customHeight="1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</row>
    <row r="403" ht="15.75" customHeight="1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</row>
    <row r="404" ht="15.75" customHeight="1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</row>
    <row r="405" ht="15.75" customHeight="1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</row>
    <row r="406" ht="15.75" customHeight="1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</row>
    <row r="407" ht="15.75" customHeight="1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</row>
    <row r="408" ht="15.75" customHeight="1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</row>
    <row r="409" ht="15.75" customHeight="1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</row>
    <row r="410" ht="15.75" customHeight="1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</row>
    <row r="411" ht="15.75" customHeight="1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</row>
    <row r="412" ht="15.75" customHeight="1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</row>
    <row r="413" ht="15.75" customHeight="1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</row>
    <row r="414" ht="15.75" customHeight="1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</row>
    <row r="415" ht="15.75" customHeight="1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</row>
    <row r="416" ht="15.75" customHeight="1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</row>
    <row r="417" ht="15.75" customHeight="1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</row>
    <row r="418" ht="15.75" customHeight="1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</row>
    <row r="419" ht="15.75" customHeight="1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</row>
    <row r="420" ht="15.75" customHeight="1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</row>
    <row r="421" ht="15.75" customHeight="1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</row>
    <row r="422" ht="15.75" customHeight="1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</row>
    <row r="423" ht="15.75" customHeight="1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</row>
    <row r="424" ht="15.75" customHeight="1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</row>
    <row r="425" ht="15.75" customHeight="1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</row>
    <row r="426" ht="15.75" customHeight="1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</row>
    <row r="427" ht="15.75" customHeight="1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</row>
    <row r="428" ht="15.75" customHeight="1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</row>
    <row r="429" ht="15.75" customHeight="1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</row>
    <row r="430" ht="15.75" customHeight="1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</row>
    <row r="431" ht="15.75" customHeight="1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</row>
    <row r="432" ht="15.75" customHeight="1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</row>
    <row r="433" ht="15.75" customHeight="1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</row>
    <row r="434" ht="15.75" customHeight="1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</row>
    <row r="435" ht="15.75" customHeight="1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</row>
    <row r="436" ht="15.75" customHeight="1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</row>
    <row r="437" ht="15.75" customHeight="1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</row>
    <row r="438" ht="15.75" customHeight="1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</row>
    <row r="439" ht="15.75" customHeight="1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</row>
    <row r="440" ht="15.75" customHeight="1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</row>
    <row r="441" ht="15.75" customHeight="1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</row>
    <row r="442" ht="15.75" customHeight="1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</row>
    <row r="443" ht="15.75" customHeight="1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</row>
    <row r="444" ht="15.75" customHeight="1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</row>
    <row r="445" ht="15.75" customHeight="1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</row>
    <row r="446" ht="15.75" customHeight="1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</row>
    <row r="447" ht="15.75" customHeight="1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</row>
    <row r="448" ht="15.75" customHeight="1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</row>
    <row r="449" ht="15.75" customHeight="1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</row>
    <row r="450" ht="15.75" customHeight="1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</row>
    <row r="451" ht="15.75" customHeight="1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</row>
    <row r="452" ht="15.75" customHeight="1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</row>
    <row r="453" ht="15.75" customHeight="1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</row>
    <row r="454" ht="15.75" customHeight="1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</row>
    <row r="455" ht="15.75" customHeight="1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</row>
    <row r="456" ht="15.75" customHeight="1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</row>
    <row r="457" ht="15.75" customHeight="1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</row>
    <row r="458" ht="15.75" customHeight="1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</row>
    <row r="459" ht="15.75" customHeight="1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</row>
    <row r="460" ht="15.75" customHeight="1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</row>
    <row r="461" ht="15.75" customHeight="1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</row>
    <row r="462" ht="15.75" customHeight="1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</row>
    <row r="463" ht="15.75" customHeight="1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</row>
    <row r="464" ht="15.75" customHeight="1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</row>
    <row r="465" ht="15.75" customHeight="1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</row>
    <row r="466" ht="15.75" customHeight="1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</row>
    <row r="467" ht="15.75" customHeight="1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</row>
    <row r="468" ht="15.75" customHeight="1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</row>
    <row r="469" ht="15.75" customHeight="1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</row>
    <row r="470" ht="15.75" customHeight="1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</row>
    <row r="471" ht="15.75" customHeight="1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</row>
    <row r="472" ht="15.75" customHeight="1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</row>
    <row r="473" ht="15.75" customHeight="1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</row>
    <row r="474" ht="15.75" customHeight="1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</row>
    <row r="475" ht="15.75" customHeight="1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</row>
    <row r="476" ht="15.75" customHeight="1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</row>
    <row r="477" ht="15.75" customHeight="1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</row>
    <row r="478" ht="15.75" customHeight="1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</row>
    <row r="479" ht="15.75" customHeight="1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</row>
    <row r="480" ht="15.75" customHeight="1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</row>
    <row r="481" ht="15.75" customHeight="1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</row>
    <row r="482" ht="15.75" customHeight="1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</row>
    <row r="483" ht="15.75" customHeight="1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</row>
    <row r="484" ht="15.75" customHeight="1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</row>
    <row r="485" ht="15.75" customHeight="1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</row>
    <row r="486" ht="15.75" customHeight="1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</row>
    <row r="487" ht="15.75" customHeight="1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</row>
    <row r="488" ht="15.75" customHeight="1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</row>
    <row r="489" ht="15.75" customHeight="1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</row>
    <row r="490" ht="15.75" customHeight="1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</row>
    <row r="491" ht="15.75" customHeight="1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</row>
    <row r="492" ht="15.75" customHeight="1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</row>
    <row r="493" ht="15.75" customHeight="1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</row>
    <row r="494" ht="15.75" customHeight="1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</row>
    <row r="495" ht="15.75" customHeight="1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</row>
    <row r="496" ht="15.75" customHeight="1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</row>
    <row r="497" ht="15.75" customHeight="1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</row>
    <row r="498" ht="15.75" customHeight="1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</row>
    <row r="499" ht="15.75" customHeight="1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</row>
    <row r="500" ht="15.75" customHeight="1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</row>
    <row r="501" ht="15.75" customHeight="1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</row>
    <row r="502" ht="15.75" customHeight="1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</row>
    <row r="503" ht="15.75" customHeight="1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</row>
    <row r="504" ht="15.75" customHeight="1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</row>
    <row r="505" ht="15.75" customHeight="1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</row>
    <row r="506" ht="15.75" customHeight="1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</row>
    <row r="507" ht="15.75" customHeight="1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</row>
    <row r="508" ht="15.75" customHeight="1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</row>
    <row r="509" ht="15.75" customHeight="1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</row>
    <row r="510" ht="15.75" customHeight="1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</row>
    <row r="511" ht="15.75" customHeight="1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</row>
    <row r="512" ht="15.75" customHeight="1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</row>
    <row r="513" ht="15.75" customHeight="1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</row>
    <row r="514" ht="15.75" customHeight="1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</row>
    <row r="515" ht="15.75" customHeight="1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</row>
    <row r="516" ht="15.75" customHeight="1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</row>
    <row r="517" ht="15.75" customHeight="1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</row>
    <row r="518" ht="15.75" customHeight="1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</row>
    <row r="519" ht="15.75" customHeight="1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</row>
    <row r="520" ht="15.75" customHeight="1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</row>
    <row r="521" ht="15.75" customHeight="1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</row>
    <row r="522" ht="15.75" customHeight="1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</row>
    <row r="523" ht="15.75" customHeight="1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</row>
    <row r="524" ht="15.75" customHeight="1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</row>
    <row r="525" ht="15.75" customHeight="1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</row>
    <row r="526" ht="15.75" customHeight="1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</row>
    <row r="527" ht="15.75" customHeight="1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</row>
    <row r="528" ht="15.75" customHeight="1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</row>
    <row r="529" ht="15.75" customHeight="1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</row>
    <row r="530" ht="15.75" customHeight="1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</row>
    <row r="531" ht="15.75" customHeight="1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</row>
    <row r="532" ht="15.75" customHeight="1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</row>
    <row r="533" ht="15.75" customHeight="1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</row>
    <row r="534" ht="15.75" customHeight="1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</row>
    <row r="535" ht="15.75" customHeight="1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</row>
    <row r="536" ht="15.75" customHeight="1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</row>
    <row r="537" ht="15.75" customHeight="1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</row>
    <row r="538" ht="15.75" customHeight="1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</row>
    <row r="539" ht="15.75" customHeight="1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</row>
    <row r="540" ht="15.75" customHeight="1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</row>
    <row r="541" ht="15.75" customHeight="1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</row>
    <row r="542" ht="15.75" customHeight="1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</row>
    <row r="543" ht="15.75" customHeight="1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</row>
    <row r="544" ht="15.75" customHeight="1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</row>
    <row r="545" ht="15.75" customHeight="1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</row>
    <row r="546" ht="15.75" customHeight="1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</row>
    <row r="547" ht="15.75" customHeight="1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</row>
    <row r="548" ht="15.75" customHeight="1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</row>
    <row r="549" ht="15.75" customHeight="1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</row>
    <row r="550" ht="15.75" customHeight="1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</row>
    <row r="551" ht="15.75" customHeight="1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</row>
    <row r="552" ht="15.75" customHeight="1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</row>
    <row r="553" ht="15.75" customHeight="1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</row>
    <row r="554" ht="15.75" customHeight="1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</row>
    <row r="555" ht="15.75" customHeight="1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</row>
    <row r="556" ht="15.75" customHeight="1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</row>
    <row r="557" ht="15.75" customHeight="1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</row>
    <row r="558" ht="15.75" customHeight="1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</row>
    <row r="559" ht="15.75" customHeight="1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</row>
    <row r="560" ht="15.75" customHeight="1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</row>
    <row r="561" ht="15.75" customHeight="1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</row>
    <row r="562" ht="15.75" customHeight="1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</row>
    <row r="563" ht="15.75" customHeight="1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</row>
    <row r="564" ht="15.75" customHeight="1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</row>
    <row r="565" ht="15.75" customHeight="1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</row>
    <row r="566" ht="15.75" customHeight="1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</row>
    <row r="567" ht="15.75" customHeight="1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</row>
    <row r="568" ht="15.75" customHeight="1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</row>
    <row r="569" ht="15.75" customHeight="1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</row>
    <row r="570" ht="15.75" customHeight="1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</row>
    <row r="571" ht="15.75" customHeight="1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</row>
    <row r="572" ht="15.75" customHeight="1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</row>
    <row r="573" ht="15.75" customHeight="1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</row>
    <row r="574" ht="15.75" customHeight="1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</row>
    <row r="575" ht="15.75" customHeight="1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</row>
    <row r="576" ht="15.75" customHeight="1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</row>
    <row r="577" ht="15.75" customHeight="1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</row>
    <row r="578" ht="15.75" customHeight="1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</row>
    <row r="579" ht="15.75" customHeight="1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</row>
    <row r="580" ht="15.75" customHeight="1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</row>
    <row r="581" ht="15.75" customHeight="1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</row>
    <row r="582" ht="15.75" customHeight="1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</row>
    <row r="583" ht="15.75" customHeight="1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</row>
    <row r="584" ht="15.75" customHeight="1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</row>
    <row r="585" ht="15.75" customHeight="1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</row>
    <row r="586" ht="15.75" customHeight="1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</row>
    <row r="587" ht="15.75" customHeight="1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</row>
    <row r="588" ht="15.75" customHeight="1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</row>
    <row r="589" ht="15.75" customHeight="1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</row>
    <row r="590" ht="15.75" customHeight="1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</row>
    <row r="591" ht="15.75" customHeight="1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</row>
    <row r="592" ht="15.75" customHeight="1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</row>
    <row r="593" ht="15.75" customHeight="1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</row>
    <row r="594" ht="15.75" customHeight="1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</row>
    <row r="595" ht="15.75" customHeight="1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</row>
    <row r="596" ht="15.75" customHeight="1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</row>
    <row r="597" ht="15.75" customHeight="1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</row>
    <row r="598" ht="15.75" customHeight="1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</row>
    <row r="599" ht="15.75" customHeight="1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</row>
    <row r="600" ht="15.75" customHeight="1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</row>
    <row r="601" ht="15.75" customHeight="1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</row>
    <row r="602" ht="15.75" customHeight="1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</row>
    <row r="603" ht="15.75" customHeight="1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</row>
    <row r="604" ht="15.75" customHeight="1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</row>
    <row r="605" ht="15.75" customHeight="1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</row>
    <row r="606" ht="15.75" customHeight="1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</row>
    <row r="607" ht="15.75" customHeight="1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</row>
    <row r="608" ht="15.75" customHeight="1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</row>
    <row r="609" ht="15.75" customHeight="1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</row>
    <row r="610" ht="15.75" customHeight="1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</row>
    <row r="611" ht="15.75" customHeight="1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</row>
    <row r="612" ht="15.75" customHeight="1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</row>
    <row r="613" ht="15.75" customHeight="1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</row>
    <row r="614" ht="15.75" customHeight="1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</row>
    <row r="615" ht="15.75" customHeight="1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</row>
    <row r="616" ht="15.75" customHeight="1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</row>
    <row r="617" ht="15.75" customHeight="1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</row>
    <row r="618" ht="15.75" customHeight="1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</row>
    <row r="619" ht="15.75" customHeight="1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</row>
    <row r="620" ht="15.75" customHeight="1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</row>
    <row r="621" ht="15.75" customHeight="1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</row>
    <row r="622" ht="15.75" customHeight="1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</row>
    <row r="623" ht="15.75" customHeight="1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</row>
    <row r="624" ht="15.75" customHeight="1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</row>
    <row r="625" ht="15.75" customHeight="1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</row>
    <row r="626" ht="15.75" customHeight="1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</row>
    <row r="627" ht="15.75" customHeight="1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</row>
    <row r="628" ht="15.75" customHeight="1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</row>
    <row r="629" ht="15.75" customHeight="1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</row>
    <row r="630" ht="15.75" customHeight="1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</row>
    <row r="631" ht="15.75" customHeight="1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</row>
    <row r="632" ht="15.75" customHeight="1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</row>
    <row r="633" ht="15.75" customHeight="1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</row>
    <row r="634" ht="15.75" customHeight="1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</row>
    <row r="635" ht="15.75" customHeight="1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</row>
    <row r="636" ht="15.75" customHeight="1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</row>
    <row r="637" ht="15.75" customHeight="1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</row>
    <row r="638" ht="15.75" customHeight="1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</row>
    <row r="639" ht="15.75" customHeight="1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</row>
    <row r="640" ht="15.75" customHeight="1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</row>
    <row r="641" ht="15.75" customHeight="1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</row>
    <row r="642" ht="15.75" customHeight="1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</row>
    <row r="643" ht="15.75" customHeight="1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</row>
    <row r="644" ht="15.75" customHeight="1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</row>
    <row r="645" ht="15.75" customHeight="1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</row>
    <row r="646" ht="15.75" customHeight="1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</row>
    <row r="647" ht="15.75" customHeight="1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</row>
    <row r="648" ht="15.75" customHeight="1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</row>
    <row r="649" ht="15.75" customHeight="1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</row>
    <row r="650" ht="15.75" customHeight="1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</row>
    <row r="651" ht="15.75" customHeight="1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</row>
    <row r="652" ht="15.75" customHeight="1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</row>
    <row r="653" ht="15.75" customHeight="1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</row>
    <row r="654" ht="15.75" customHeight="1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</row>
    <row r="655" ht="15.75" customHeight="1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</row>
    <row r="656" ht="15.75" customHeight="1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</row>
    <row r="657" ht="15.75" customHeight="1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</row>
    <row r="658" ht="15.75" customHeight="1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</row>
    <row r="659" ht="15.75" customHeight="1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</row>
    <row r="660" ht="15.75" customHeight="1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</row>
    <row r="661" ht="15.75" customHeight="1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</row>
    <row r="662" ht="15.75" customHeight="1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</row>
    <row r="663" ht="15.75" customHeight="1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</row>
    <row r="664" ht="15.75" customHeight="1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</row>
    <row r="665" ht="15.75" customHeight="1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</row>
    <row r="666" ht="15.75" customHeight="1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</row>
    <row r="667" ht="15.75" customHeight="1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</row>
    <row r="668" ht="15.75" customHeight="1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</row>
    <row r="669" ht="15.75" customHeight="1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</row>
    <row r="670" ht="15.75" customHeight="1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</row>
    <row r="671" ht="15.75" customHeight="1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</row>
    <row r="672" ht="15.75" customHeight="1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</row>
    <row r="673" ht="15.75" customHeight="1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</row>
    <row r="674" ht="15.75" customHeight="1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</row>
    <row r="675" ht="15.75" customHeight="1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</row>
    <row r="676" ht="15.75" customHeight="1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</row>
    <row r="677" ht="15.75" customHeight="1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</row>
    <row r="678" ht="15.75" customHeight="1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</row>
    <row r="679" ht="15.75" customHeight="1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</row>
    <row r="680" ht="15.75" customHeight="1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</row>
    <row r="681" ht="15.75" customHeight="1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</row>
    <row r="682" ht="15.75" customHeight="1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</row>
    <row r="683" ht="15.75" customHeight="1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</row>
    <row r="684" ht="15.75" customHeight="1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</row>
    <row r="685" ht="15.75" customHeight="1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</row>
    <row r="686" ht="15.75" customHeight="1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</row>
    <row r="687" ht="15.75" customHeight="1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</row>
    <row r="688" ht="15.75" customHeight="1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</row>
    <row r="689" ht="15.75" customHeight="1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</row>
    <row r="690" ht="15.75" customHeight="1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</row>
    <row r="691" ht="15.75" customHeight="1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</row>
    <row r="692" ht="15.75" customHeight="1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</row>
    <row r="693" ht="15.75" customHeight="1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</row>
    <row r="694" ht="15.75" customHeight="1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</row>
    <row r="695" ht="15.75" customHeight="1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</row>
    <row r="696" ht="15.75" customHeight="1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</row>
    <row r="697" ht="15.75" customHeight="1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</row>
    <row r="698" ht="15.75" customHeight="1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</row>
    <row r="699" ht="15.75" customHeight="1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</row>
    <row r="700" ht="15.75" customHeight="1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</row>
    <row r="701" ht="15.75" customHeight="1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</row>
    <row r="702" ht="15.75" customHeight="1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</row>
    <row r="703" ht="15.75" customHeight="1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</row>
    <row r="704" ht="15.75" customHeight="1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</row>
    <row r="705" ht="15.75" customHeight="1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</row>
    <row r="706" ht="15.75" customHeight="1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</row>
    <row r="707" ht="15.75" customHeight="1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</row>
    <row r="708" ht="15.75" customHeight="1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</row>
    <row r="709" ht="15.75" customHeight="1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</row>
    <row r="710" ht="15.75" customHeight="1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</row>
    <row r="711" ht="15.75" customHeight="1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</row>
    <row r="712" ht="15.75" customHeight="1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</row>
    <row r="713" ht="15.75" customHeight="1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</row>
    <row r="714" ht="15.75" customHeight="1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</row>
    <row r="715" ht="15.75" customHeight="1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</row>
    <row r="716" ht="15.75" customHeight="1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</row>
    <row r="717" ht="15.75" customHeight="1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</row>
    <row r="718" ht="15.75" customHeight="1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</row>
    <row r="719" ht="15.75" customHeight="1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</row>
    <row r="720" ht="15.75" customHeight="1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</row>
    <row r="721" ht="15.75" customHeight="1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</row>
    <row r="722" ht="15.75" customHeight="1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</row>
    <row r="723" ht="15.75" customHeight="1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</row>
    <row r="724" ht="15.75" customHeight="1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</row>
    <row r="725" ht="15.75" customHeight="1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</row>
    <row r="726" ht="15.75" customHeight="1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</row>
    <row r="727" ht="15.75" customHeight="1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</row>
    <row r="728" ht="15.75" customHeight="1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</row>
    <row r="729" ht="15.75" customHeight="1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</row>
    <row r="730" ht="15.75" customHeight="1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</row>
    <row r="731" ht="15.75" customHeight="1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</row>
    <row r="732" ht="15.75" customHeight="1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</row>
    <row r="733" ht="15.75" customHeight="1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</row>
    <row r="734" ht="15.75" customHeight="1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</row>
    <row r="735" ht="15.75" customHeight="1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</row>
    <row r="736" ht="15.75" customHeight="1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</row>
    <row r="737" ht="15.75" customHeight="1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</row>
    <row r="738" ht="15.75" customHeight="1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</row>
    <row r="739" ht="15.75" customHeight="1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</row>
    <row r="740" ht="15.75" customHeight="1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</row>
    <row r="741" ht="15.75" customHeight="1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</row>
    <row r="742" ht="15.75" customHeight="1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</row>
    <row r="743" ht="15.75" customHeight="1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</row>
    <row r="744" ht="15.75" customHeight="1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</row>
    <row r="745" ht="15.75" customHeight="1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</row>
    <row r="746" ht="15.75" customHeight="1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</row>
    <row r="747" ht="15.75" customHeight="1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</row>
    <row r="748" ht="15.75" customHeight="1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</row>
    <row r="749" ht="15.75" customHeight="1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</row>
    <row r="750" ht="15.75" customHeight="1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</row>
    <row r="751" ht="15.75" customHeight="1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</row>
    <row r="752" ht="15.75" customHeight="1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</row>
    <row r="753" ht="15.75" customHeight="1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</row>
    <row r="754" ht="15.75" customHeight="1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</row>
    <row r="755" ht="15.75" customHeight="1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</row>
    <row r="756" ht="15.75" customHeight="1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</row>
    <row r="757" ht="15.75" customHeight="1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</row>
    <row r="758" ht="15.75" customHeight="1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</row>
    <row r="759" ht="15.75" customHeight="1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</row>
    <row r="760" ht="15.75" customHeight="1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</row>
    <row r="761" ht="15.75" customHeight="1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</row>
    <row r="762" ht="15.75" customHeight="1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</row>
    <row r="763" ht="15.75" customHeight="1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</row>
    <row r="764" ht="15.75" customHeight="1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</row>
    <row r="765" ht="15.75" customHeight="1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</row>
    <row r="766" ht="15.75" customHeight="1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</row>
    <row r="767" ht="15.75" customHeight="1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</row>
    <row r="768" ht="15.75" customHeight="1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</row>
    <row r="769" ht="15.75" customHeight="1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</row>
    <row r="770" ht="15.75" customHeight="1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</row>
    <row r="771" ht="15.75" customHeight="1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</row>
    <row r="772" ht="15.75" customHeight="1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</row>
    <row r="773" ht="15.75" customHeight="1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</row>
    <row r="774" ht="15.75" customHeight="1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</row>
    <row r="775" ht="15.75" customHeight="1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</row>
    <row r="776" ht="15.75" customHeight="1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</row>
    <row r="777" ht="15.75" customHeight="1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</row>
    <row r="778" ht="15.75" customHeight="1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</row>
    <row r="779" ht="15.75" customHeight="1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</row>
    <row r="780" ht="15.75" customHeight="1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</row>
    <row r="781" ht="15.75" customHeight="1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</row>
    <row r="782" ht="15.75" customHeight="1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</row>
    <row r="783" ht="15.75" customHeight="1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</row>
    <row r="784" ht="15.75" customHeight="1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</row>
    <row r="785" ht="15.75" customHeight="1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</row>
    <row r="786" ht="15.75" customHeight="1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</row>
    <row r="787" ht="15.75" customHeight="1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</row>
    <row r="788" ht="15.75" customHeight="1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</row>
    <row r="789" ht="15.75" customHeight="1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</row>
    <row r="790" ht="15.75" customHeight="1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</row>
    <row r="791" ht="15.75" customHeight="1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</row>
    <row r="792" ht="15.75" customHeight="1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</row>
    <row r="793" ht="15.75" customHeight="1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</row>
    <row r="794" ht="15.75" customHeight="1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</row>
    <row r="795" ht="15.75" customHeight="1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</row>
    <row r="796" ht="15.75" customHeight="1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</row>
    <row r="797" ht="15.75" customHeight="1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</row>
    <row r="798" ht="15.75" customHeight="1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</row>
    <row r="799" ht="15.75" customHeight="1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</row>
    <row r="800" ht="15.75" customHeight="1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</row>
    <row r="801" ht="15.75" customHeight="1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</row>
    <row r="802" ht="15.75" customHeight="1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</row>
    <row r="803" ht="15.75" customHeight="1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</row>
    <row r="804" ht="15.75" customHeight="1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</row>
    <row r="805" ht="15.75" customHeight="1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</row>
    <row r="806" ht="15.75" customHeight="1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</row>
    <row r="807" ht="15.75" customHeight="1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</row>
    <row r="808" ht="15.75" customHeight="1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</row>
    <row r="809" ht="15.75" customHeight="1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</row>
    <row r="810" ht="15.75" customHeight="1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</row>
    <row r="811" ht="15.75" customHeight="1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</row>
    <row r="812" ht="15.75" customHeight="1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</row>
    <row r="813" ht="15.75" customHeight="1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</row>
    <row r="814" ht="15.75" customHeight="1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</row>
    <row r="815" ht="15.75" customHeight="1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</row>
    <row r="816" ht="15.75" customHeight="1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</row>
    <row r="817" ht="15.75" customHeight="1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</row>
    <row r="818" ht="15.75" customHeight="1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</row>
    <row r="819" ht="15.75" customHeight="1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</row>
    <row r="820" ht="15.75" customHeight="1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</row>
    <row r="821" ht="15.75" customHeight="1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</row>
    <row r="822" ht="15.75" customHeight="1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</row>
    <row r="823" ht="15.75" customHeight="1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</row>
    <row r="824" ht="15.75" customHeight="1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</row>
    <row r="825" ht="15.75" customHeight="1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</row>
    <row r="826" ht="15.75" customHeight="1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</row>
    <row r="827" ht="15.75" customHeight="1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</row>
    <row r="828" ht="15.75" customHeight="1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</row>
    <row r="829" ht="15.75" customHeight="1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</row>
    <row r="830" ht="15.75" customHeight="1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</row>
    <row r="831" ht="15.75" customHeight="1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</row>
    <row r="832" ht="15.75" customHeight="1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</row>
    <row r="833" ht="15.75" customHeight="1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</row>
    <row r="834" ht="15.75" customHeight="1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</row>
    <row r="835" ht="15.75" customHeight="1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</row>
    <row r="836" ht="15.75" customHeight="1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</row>
    <row r="837" ht="15.75" customHeight="1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</row>
    <row r="838" ht="15.75" customHeight="1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</row>
    <row r="839" ht="15.75" customHeight="1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</row>
    <row r="840" ht="15.75" customHeight="1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</row>
    <row r="841" ht="15.75" customHeight="1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</row>
    <row r="842" ht="15.75" customHeight="1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</row>
    <row r="843" ht="15.75" customHeight="1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</row>
    <row r="844" ht="15.75" customHeight="1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</row>
    <row r="845" ht="15.75" customHeight="1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</row>
    <row r="846" ht="15.75" customHeight="1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</row>
    <row r="847" ht="15.75" customHeight="1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</row>
    <row r="848" ht="15.75" customHeight="1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</row>
    <row r="849" ht="15.75" customHeight="1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</row>
    <row r="850" ht="15.75" customHeight="1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</row>
    <row r="851" ht="15.75" customHeight="1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</row>
    <row r="852" ht="15.75" customHeight="1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</row>
    <row r="853" ht="15.75" customHeight="1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</row>
    <row r="854" ht="15.75" customHeight="1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</row>
    <row r="855" ht="15.75" customHeight="1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</row>
    <row r="856" ht="15.75" customHeight="1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</row>
    <row r="857" ht="15.75" customHeight="1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</row>
    <row r="858" ht="15.75" customHeight="1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</row>
    <row r="859" ht="15.75" customHeight="1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</row>
    <row r="860" ht="15.75" customHeight="1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</row>
    <row r="861" ht="15.75" customHeight="1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</row>
    <row r="862" ht="15.75" customHeight="1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</row>
    <row r="863" ht="15.75" customHeight="1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</row>
    <row r="864" ht="15.75" customHeight="1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</row>
    <row r="865" ht="15.75" customHeight="1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</row>
    <row r="866" ht="15.75" customHeight="1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</row>
    <row r="867" ht="15.75" customHeight="1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</row>
    <row r="868" ht="15.75" customHeight="1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</row>
    <row r="869" ht="15.75" customHeight="1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</row>
    <row r="870" ht="15.75" customHeight="1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</row>
    <row r="871" ht="15.75" customHeight="1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</row>
    <row r="872" ht="15.75" customHeight="1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</row>
    <row r="873" ht="15.75" customHeight="1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</row>
    <row r="874" ht="15.75" customHeight="1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</row>
    <row r="875" ht="15.75" customHeight="1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</row>
    <row r="876" ht="15.75" customHeight="1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</row>
    <row r="877" ht="15.75" customHeight="1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</row>
    <row r="878" ht="15.75" customHeight="1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</row>
    <row r="879" ht="15.75" customHeight="1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</row>
    <row r="880" ht="15.75" customHeight="1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</row>
    <row r="881" ht="15.75" customHeight="1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</row>
    <row r="882" ht="15.75" customHeight="1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</row>
    <row r="883" ht="15.75" customHeight="1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</row>
    <row r="884" ht="15.75" customHeight="1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</row>
    <row r="885" ht="15.75" customHeight="1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</row>
    <row r="886" ht="15.75" customHeight="1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</row>
    <row r="887" ht="15.75" customHeight="1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</row>
    <row r="888" ht="15.75" customHeight="1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</row>
    <row r="889" ht="15.75" customHeight="1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</row>
    <row r="890" ht="15.75" customHeight="1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</row>
    <row r="891" ht="15.75" customHeight="1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</row>
    <row r="892" ht="15.75" customHeight="1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</row>
    <row r="893" ht="15.75" customHeight="1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</row>
    <row r="894" ht="15.75" customHeight="1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</row>
    <row r="895" ht="15.75" customHeight="1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</row>
    <row r="896" ht="15.75" customHeight="1">
      <c r="A896" s="97"/>
      <c r="B896" s="97"/>
      <c r="C896" s="97"/>
      <c r="D896" s="97"/>
      <c r="E896" s="97"/>
      <c r="F896" s="97"/>
      <c r="G896" s="97"/>
      <c r="H896" s="97"/>
      <c r="I896" s="97"/>
      <c r="J896" s="97"/>
      <c r="K896" s="97"/>
      <c r="L896" s="97"/>
      <c r="M896" s="97"/>
      <c r="N896" s="97"/>
      <c r="O896" s="97"/>
      <c r="P896" s="97"/>
      <c r="Q896" s="97"/>
      <c r="R896" s="97"/>
      <c r="S896" s="97"/>
      <c r="T896" s="97"/>
      <c r="U896" s="97"/>
      <c r="V896" s="97"/>
      <c r="W896" s="97"/>
      <c r="X896" s="97"/>
      <c r="Y896" s="97"/>
      <c r="Z896" s="97"/>
    </row>
    <row r="897" ht="15.75" customHeight="1">
      <c r="A897" s="97"/>
      <c r="B897" s="97"/>
      <c r="C897" s="97"/>
      <c r="D897" s="97"/>
      <c r="E897" s="97"/>
      <c r="F897" s="97"/>
      <c r="G897" s="97"/>
      <c r="H897" s="97"/>
      <c r="I897" s="97"/>
      <c r="J897" s="97"/>
      <c r="K897" s="97"/>
      <c r="L897" s="97"/>
      <c r="M897" s="97"/>
      <c r="N897" s="97"/>
      <c r="O897" s="97"/>
      <c r="P897" s="97"/>
      <c r="Q897" s="97"/>
      <c r="R897" s="97"/>
      <c r="S897" s="97"/>
      <c r="T897" s="97"/>
      <c r="U897" s="97"/>
      <c r="V897" s="97"/>
      <c r="W897" s="97"/>
      <c r="X897" s="97"/>
      <c r="Y897" s="97"/>
      <c r="Z897" s="97"/>
    </row>
    <row r="898" ht="15.75" customHeight="1">
      <c r="A898" s="97"/>
      <c r="B898" s="97"/>
      <c r="C898" s="97"/>
      <c r="D898" s="97"/>
      <c r="E898" s="97"/>
      <c r="F898" s="97"/>
      <c r="G898" s="97"/>
      <c r="H898" s="97"/>
      <c r="I898" s="97"/>
      <c r="J898" s="97"/>
      <c r="K898" s="97"/>
      <c r="L898" s="97"/>
      <c r="M898" s="97"/>
      <c r="N898" s="97"/>
      <c r="O898" s="97"/>
      <c r="P898" s="97"/>
      <c r="Q898" s="97"/>
      <c r="R898" s="97"/>
      <c r="S898" s="97"/>
      <c r="T898" s="97"/>
      <c r="U898" s="97"/>
      <c r="V898" s="97"/>
      <c r="W898" s="97"/>
      <c r="X898" s="97"/>
      <c r="Y898" s="97"/>
      <c r="Z898" s="97"/>
    </row>
    <row r="899" ht="15.75" customHeight="1">
      <c r="A899" s="97"/>
      <c r="B899" s="97"/>
      <c r="C899" s="97"/>
      <c r="D899" s="97"/>
      <c r="E899" s="97"/>
      <c r="F899" s="97"/>
      <c r="G899" s="97"/>
      <c r="H899" s="97"/>
      <c r="I899" s="97"/>
      <c r="J899" s="97"/>
      <c r="K899" s="97"/>
      <c r="L899" s="97"/>
      <c r="M899" s="97"/>
      <c r="N899" s="97"/>
      <c r="O899" s="97"/>
      <c r="P899" s="97"/>
      <c r="Q899" s="97"/>
      <c r="R899" s="97"/>
      <c r="S899" s="97"/>
      <c r="T899" s="97"/>
      <c r="U899" s="97"/>
      <c r="V899" s="97"/>
      <c r="W899" s="97"/>
      <c r="X899" s="97"/>
      <c r="Y899" s="97"/>
      <c r="Z899" s="97"/>
    </row>
    <row r="900" ht="15.75" customHeight="1">
      <c r="A900" s="97"/>
      <c r="B900" s="97"/>
      <c r="C900" s="97"/>
      <c r="D900" s="97"/>
      <c r="E900" s="97"/>
      <c r="F900" s="97"/>
      <c r="G900" s="97"/>
      <c r="H900" s="97"/>
      <c r="I900" s="97"/>
      <c r="J900" s="97"/>
      <c r="K900" s="97"/>
      <c r="L900" s="97"/>
      <c r="M900" s="97"/>
      <c r="N900" s="97"/>
      <c r="O900" s="97"/>
      <c r="P900" s="97"/>
      <c r="Q900" s="97"/>
      <c r="R900" s="97"/>
      <c r="S900" s="97"/>
      <c r="T900" s="97"/>
      <c r="U900" s="97"/>
      <c r="V900" s="97"/>
      <c r="W900" s="97"/>
      <c r="X900" s="97"/>
      <c r="Y900" s="97"/>
      <c r="Z900" s="97"/>
    </row>
    <row r="901" ht="15.75" customHeight="1">
      <c r="A901" s="97"/>
      <c r="B901" s="97"/>
      <c r="C901" s="97"/>
      <c r="D901" s="97"/>
      <c r="E901" s="97"/>
      <c r="F901" s="97"/>
      <c r="G901" s="97"/>
      <c r="H901" s="97"/>
      <c r="I901" s="97"/>
      <c r="J901" s="97"/>
      <c r="K901" s="97"/>
      <c r="L901" s="97"/>
      <c r="M901" s="97"/>
      <c r="N901" s="97"/>
      <c r="O901" s="97"/>
      <c r="P901" s="97"/>
      <c r="Q901" s="97"/>
      <c r="R901" s="97"/>
      <c r="S901" s="97"/>
      <c r="T901" s="97"/>
      <c r="U901" s="97"/>
      <c r="V901" s="97"/>
      <c r="W901" s="97"/>
      <c r="X901" s="97"/>
      <c r="Y901" s="97"/>
      <c r="Z901" s="97"/>
    </row>
    <row r="902" ht="15.75" customHeight="1">
      <c r="A902" s="97"/>
      <c r="B902" s="97"/>
      <c r="C902" s="97"/>
      <c r="D902" s="97"/>
      <c r="E902" s="97"/>
      <c r="F902" s="97"/>
      <c r="G902" s="97"/>
      <c r="H902" s="97"/>
      <c r="I902" s="97"/>
      <c r="J902" s="97"/>
      <c r="K902" s="97"/>
      <c r="L902" s="97"/>
      <c r="M902" s="97"/>
      <c r="N902" s="97"/>
      <c r="O902" s="97"/>
      <c r="P902" s="97"/>
      <c r="Q902" s="97"/>
      <c r="R902" s="97"/>
      <c r="S902" s="97"/>
      <c r="T902" s="97"/>
      <c r="U902" s="97"/>
      <c r="V902" s="97"/>
      <c r="W902" s="97"/>
      <c r="X902" s="97"/>
      <c r="Y902" s="97"/>
      <c r="Z902" s="97"/>
    </row>
    <row r="903" ht="15.75" customHeight="1">
      <c r="A903" s="97"/>
      <c r="B903" s="97"/>
      <c r="C903" s="97"/>
      <c r="D903" s="97"/>
      <c r="E903" s="97"/>
      <c r="F903" s="97"/>
      <c r="G903" s="97"/>
      <c r="H903" s="97"/>
      <c r="I903" s="97"/>
      <c r="J903" s="97"/>
      <c r="K903" s="97"/>
      <c r="L903" s="97"/>
      <c r="M903" s="97"/>
      <c r="N903" s="97"/>
      <c r="O903" s="97"/>
      <c r="P903" s="97"/>
      <c r="Q903" s="97"/>
      <c r="R903" s="97"/>
      <c r="S903" s="97"/>
      <c r="T903" s="97"/>
      <c r="U903" s="97"/>
      <c r="V903" s="97"/>
      <c r="W903" s="97"/>
      <c r="X903" s="97"/>
      <c r="Y903" s="97"/>
      <c r="Z903" s="97"/>
    </row>
    <row r="904" ht="15.75" customHeight="1">
      <c r="A904" s="97"/>
      <c r="B904" s="97"/>
      <c r="C904" s="97"/>
      <c r="D904" s="97"/>
      <c r="E904" s="97"/>
      <c r="F904" s="97"/>
      <c r="G904" s="97"/>
      <c r="H904" s="97"/>
      <c r="I904" s="97"/>
      <c r="J904" s="97"/>
      <c r="K904" s="97"/>
      <c r="L904" s="97"/>
      <c r="M904" s="97"/>
      <c r="N904" s="97"/>
      <c r="O904" s="97"/>
      <c r="P904" s="97"/>
      <c r="Q904" s="97"/>
      <c r="R904" s="97"/>
      <c r="S904" s="97"/>
      <c r="T904" s="97"/>
      <c r="U904" s="97"/>
      <c r="V904" s="97"/>
      <c r="W904" s="97"/>
      <c r="X904" s="97"/>
      <c r="Y904" s="97"/>
      <c r="Z904" s="97"/>
    </row>
    <row r="905" ht="15.75" customHeight="1">
      <c r="A905" s="97"/>
      <c r="B905" s="97"/>
      <c r="C905" s="97"/>
      <c r="D905" s="97"/>
      <c r="E905" s="97"/>
      <c r="F905" s="97"/>
      <c r="G905" s="97"/>
      <c r="H905" s="97"/>
      <c r="I905" s="97"/>
      <c r="J905" s="97"/>
      <c r="K905" s="97"/>
      <c r="L905" s="97"/>
      <c r="M905" s="97"/>
      <c r="N905" s="97"/>
      <c r="O905" s="97"/>
      <c r="P905" s="97"/>
      <c r="Q905" s="97"/>
      <c r="R905" s="97"/>
      <c r="S905" s="97"/>
      <c r="T905" s="97"/>
      <c r="U905" s="97"/>
      <c r="V905" s="97"/>
      <c r="W905" s="97"/>
      <c r="X905" s="97"/>
      <c r="Y905" s="97"/>
      <c r="Z905" s="97"/>
    </row>
    <row r="906" ht="15.75" customHeight="1">
      <c r="A906" s="97"/>
      <c r="B906" s="97"/>
      <c r="C906" s="97"/>
      <c r="D906" s="97"/>
      <c r="E906" s="97"/>
      <c r="F906" s="97"/>
      <c r="G906" s="97"/>
      <c r="H906" s="97"/>
      <c r="I906" s="97"/>
      <c r="J906" s="97"/>
      <c r="K906" s="97"/>
      <c r="L906" s="97"/>
      <c r="M906" s="97"/>
      <c r="N906" s="97"/>
      <c r="O906" s="97"/>
      <c r="P906" s="97"/>
      <c r="Q906" s="97"/>
      <c r="R906" s="97"/>
      <c r="S906" s="97"/>
      <c r="T906" s="97"/>
      <c r="U906" s="97"/>
      <c r="V906" s="97"/>
      <c r="W906" s="97"/>
      <c r="X906" s="97"/>
      <c r="Y906" s="97"/>
      <c r="Z906" s="97"/>
    </row>
    <row r="907" ht="15.75" customHeight="1">
      <c r="A907" s="97"/>
      <c r="B907" s="97"/>
      <c r="C907" s="97"/>
      <c r="D907" s="97"/>
      <c r="E907" s="97"/>
      <c r="F907" s="97"/>
      <c r="G907" s="97"/>
      <c r="H907" s="97"/>
      <c r="I907" s="97"/>
      <c r="J907" s="97"/>
      <c r="K907" s="97"/>
      <c r="L907" s="97"/>
      <c r="M907" s="97"/>
      <c r="N907" s="97"/>
      <c r="O907" s="97"/>
      <c r="P907" s="97"/>
      <c r="Q907" s="97"/>
      <c r="R907" s="97"/>
      <c r="S907" s="97"/>
      <c r="T907" s="97"/>
      <c r="U907" s="97"/>
      <c r="V907" s="97"/>
      <c r="W907" s="97"/>
      <c r="X907" s="97"/>
      <c r="Y907" s="97"/>
      <c r="Z907" s="97"/>
    </row>
    <row r="908" ht="15.75" customHeight="1">
      <c r="A908" s="97"/>
      <c r="B908" s="97"/>
      <c r="C908" s="97"/>
      <c r="D908" s="97"/>
      <c r="E908" s="97"/>
      <c r="F908" s="97"/>
      <c r="G908" s="97"/>
      <c r="H908" s="97"/>
      <c r="I908" s="97"/>
      <c r="J908" s="97"/>
      <c r="K908" s="97"/>
      <c r="L908" s="97"/>
      <c r="M908" s="97"/>
      <c r="N908" s="97"/>
      <c r="O908" s="97"/>
      <c r="P908" s="97"/>
      <c r="Q908" s="97"/>
      <c r="R908" s="97"/>
      <c r="S908" s="97"/>
      <c r="T908" s="97"/>
      <c r="U908" s="97"/>
      <c r="V908" s="97"/>
      <c r="W908" s="97"/>
      <c r="X908" s="97"/>
      <c r="Y908" s="97"/>
      <c r="Z908" s="97"/>
    </row>
    <row r="909" ht="15.75" customHeight="1">
      <c r="A909" s="97"/>
      <c r="B909" s="97"/>
      <c r="C909" s="97"/>
      <c r="D909" s="97"/>
      <c r="E909" s="97"/>
      <c r="F909" s="97"/>
      <c r="G909" s="97"/>
      <c r="H909" s="97"/>
      <c r="I909" s="97"/>
      <c r="J909" s="97"/>
      <c r="K909" s="97"/>
      <c r="L909" s="97"/>
      <c r="M909" s="97"/>
      <c r="N909" s="97"/>
      <c r="O909" s="97"/>
      <c r="P909" s="97"/>
      <c r="Q909" s="97"/>
      <c r="R909" s="97"/>
      <c r="S909" s="97"/>
      <c r="T909" s="97"/>
      <c r="U909" s="97"/>
      <c r="V909" s="97"/>
      <c r="W909" s="97"/>
      <c r="X909" s="97"/>
      <c r="Y909" s="97"/>
      <c r="Z909" s="97"/>
    </row>
    <row r="910" ht="15.75" customHeight="1">
      <c r="A910" s="97"/>
      <c r="B910" s="97"/>
      <c r="C910" s="97"/>
      <c r="D910" s="97"/>
      <c r="E910" s="97"/>
      <c r="F910" s="97"/>
      <c r="G910" s="97"/>
      <c r="H910" s="97"/>
      <c r="I910" s="97"/>
      <c r="J910" s="97"/>
      <c r="K910" s="97"/>
      <c r="L910" s="97"/>
      <c r="M910" s="97"/>
      <c r="N910" s="97"/>
      <c r="O910" s="97"/>
      <c r="P910" s="97"/>
      <c r="Q910" s="97"/>
      <c r="R910" s="97"/>
      <c r="S910" s="97"/>
      <c r="T910" s="97"/>
      <c r="U910" s="97"/>
      <c r="V910" s="97"/>
      <c r="W910" s="97"/>
      <c r="X910" s="97"/>
      <c r="Y910" s="97"/>
      <c r="Z910" s="97"/>
    </row>
    <row r="911" ht="15.75" customHeight="1">
      <c r="A911" s="97"/>
      <c r="B911" s="97"/>
      <c r="C911" s="97"/>
      <c r="D911" s="97"/>
      <c r="E911" s="97"/>
      <c r="F911" s="97"/>
      <c r="G911" s="97"/>
      <c r="H911" s="97"/>
      <c r="I911" s="97"/>
      <c r="J911" s="97"/>
      <c r="K911" s="97"/>
      <c r="L911" s="97"/>
      <c r="M911" s="97"/>
      <c r="N911" s="97"/>
      <c r="O911" s="97"/>
      <c r="P911" s="97"/>
      <c r="Q911" s="97"/>
      <c r="R911" s="97"/>
      <c r="S911" s="97"/>
      <c r="T911" s="97"/>
      <c r="U911" s="97"/>
      <c r="V911" s="97"/>
      <c r="W911" s="97"/>
      <c r="X911" s="97"/>
      <c r="Y911" s="97"/>
      <c r="Z911" s="97"/>
    </row>
    <row r="912" ht="15.75" customHeight="1">
      <c r="A912" s="97"/>
      <c r="B912" s="97"/>
      <c r="C912" s="97"/>
      <c r="D912" s="97"/>
      <c r="E912" s="97"/>
      <c r="F912" s="97"/>
      <c r="G912" s="97"/>
      <c r="H912" s="97"/>
      <c r="I912" s="97"/>
      <c r="J912" s="97"/>
      <c r="K912" s="97"/>
      <c r="L912" s="97"/>
      <c r="M912" s="97"/>
      <c r="N912" s="97"/>
      <c r="O912" s="97"/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</row>
    <row r="913" ht="15.75" customHeight="1">
      <c r="A913" s="97"/>
      <c r="B913" s="97"/>
      <c r="C913" s="97"/>
      <c r="D913" s="97"/>
      <c r="E913" s="97"/>
      <c r="F913" s="97"/>
      <c r="G913" s="97"/>
      <c r="H913" s="97"/>
      <c r="I913" s="97"/>
      <c r="J913" s="97"/>
      <c r="K913" s="97"/>
      <c r="L913" s="97"/>
      <c r="M913" s="97"/>
      <c r="N913" s="97"/>
      <c r="O913" s="97"/>
      <c r="P913" s="97"/>
      <c r="Q913" s="97"/>
      <c r="R913" s="97"/>
      <c r="S913" s="97"/>
      <c r="T913" s="97"/>
      <c r="U913" s="97"/>
      <c r="V913" s="97"/>
      <c r="W913" s="97"/>
      <c r="X913" s="97"/>
      <c r="Y913" s="97"/>
      <c r="Z913" s="97"/>
    </row>
    <row r="914" ht="15.75" customHeight="1">
      <c r="A914" s="97"/>
      <c r="B914" s="97"/>
      <c r="C914" s="97"/>
      <c r="D914" s="97"/>
      <c r="E914" s="97"/>
      <c r="F914" s="97"/>
      <c r="G914" s="97"/>
      <c r="H914" s="97"/>
      <c r="I914" s="97"/>
      <c r="J914" s="97"/>
      <c r="K914" s="97"/>
      <c r="L914" s="97"/>
      <c r="M914" s="97"/>
      <c r="N914" s="97"/>
      <c r="O914" s="97"/>
      <c r="P914" s="97"/>
      <c r="Q914" s="97"/>
      <c r="R914" s="97"/>
      <c r="S914" s="97"/>
      <c r="T914" s="97"/>
      <c r="U914" s="97"/>
      <c r="V914" s="97"/>
      <c r="W914" s="97"/>
      <c r="X914" s="97"/>
      <c r="Y914" s="97"/>
      <c r="Z914" s="97"/>
    </row>
    <row r="915" ht="15.75" customHeight="1">
      <c r="A915" s="97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7"/>
      <c r="V915" s="97"/>
      <c r="W915" s="97"/>
      <c r="X915" s="97"/>
      <c r="Y915" s="97"/>
      <c r="Z915" s="97"/>
    </row>
    <row r="916" ht="15.75" customHeight="1">
      <c r="A916" s="97"/>
      <c r="B916" s="97"/>
      <c r="C916" s="97"/>
      <c r="D916" s="97"/>
      <c r="E916" s="97"/>
      <c r="F916" s="97"/>
      <c r="G916" s="97"/>
      <c r="H916" s="97"/>
      <c r="I916" s="97"/>
      <c r="J916" s="97"/>
      <c r="K916" s="97"/>
      <c r="L916" s="97"/>
      <c r="M916" s="97"/>
      <c r="N916" s="97"/>
      <c r="O916" s="97"/>
      <c r="P916" s="97"/>
      <c r="Q916" s="97"/>
      <c r="R916" s="97"/>
      <c r="S916" s="97"/>
      <c r="T916" s="97"/>
      <c r="U916" s="97"/>
      <c r="V916" s="97"/>
      <c r="W916" s="97"/>
      <c r="X916" s="97"/>
      <c r="Y916" s="97"/>
      <c r="Z916" s="97"/>
    </row>
    <row r="917" ht="15.75" customHeight="1">
      <c r="A917" s="97"/>
      <c r="B917" s="97"/>
      <c r="C917" s="97"/>
      <c r="D917" s="97"/>
      <c r="E917" s="97"/>
      <c r="F917" s="97"/>
      <c r="G917" s="97"/>
      <c r="H917" s="97"/>
      <c r="I917" s="97"/>
      <c r="J917" s="97"/>
      <c r="K917" s="97"/>
      <c r="L917" s="97"/>
      <c r="M917" s="97"/>
      <c r="N917" s="97"/>
      <c r="O917" s="97"/>
      <c r="P917" s="97"/>
      <c r="Q917" s="97"/>
      <c r="R917" s="97"/>
      <c r="S917" s="97"/>
      <c r="T917" s="97"/>
      <c r="U917" s="97"/>
      <c r="V917" s="97"/>
      <c r="W917" s="97"/>
      <c r="X917" s="97"/>
      <c r="Y917" s="97"/>
      <c r="Z917" s="97"/>
    </row>
    <row r="918" ht="15.75" customHeight="1">
      <c r="A918" s="97"/>
      <c r="B918" s="97"/>
      <c r="C918" s="97"/>
      <c r="D918" s="97"/>
      <c r="E918" s="97"/>
      <c r="F918" s="97"/>
      <c r="G918" s="97"/>
      <c r="H918" s="97"/>
      <c r="I918" s="97"/>
      <c r="J918" s="97"/>
      <c r="K918" s="97"/>
      <c r="L918" s="97"/>
      <c r="M918" s="97"/>
      <c r="N918" s="97"/>
      <c r="O918" s="97"/>
      <c r="P918" s="97"/>
      <c r="Q918" s="97"/>
      <c r="R918" s="97"/>
      <c r="S918" s="97"/>
      <c r="T918" s="97"/>
      <c r="U918" s="97"/>
      <c r="V918" s="97"/>
      <c r="W918" s="97"/>
      <c r="X918" s="97"/>
      <c r="Y918" s="97"/>
      <c r="Z918" s="97"/>
    </row>
    <row r="919" ht="15.75" customHeight="1">
      <c r="A919" s="97"/>
      <c r="B919" s="97"/>
      <c r="C919" s="97"/>
      <c r="D919" s="97"/>
      <c r="E919" s="97"/>
      <c r="F919" s="97"/>
      <c r="G919" s="97"/>
      <c r="H919" s="97"/>
      <c r="I919" s="97"/>
      <c r="J919" s="97"/>
      <c r="K919" s="97"/>
      <c r="L919" s="97"/>
      <c r="M919" s="97"/>
      <c r="N919" s="97"/>
      <c r="O919" s="97"/>
      <c r="P919" s="97"/>
      <c r="Q919" s="97"/>
      <c r="R919" s="97"/>
      <c r="S919" s="97"/>
      <c r="T919" s="97"/>
      <c r="U919" s="97"/>
      <c r="V919" s="97"/>
      <c r="W919" s="97"/>
      <c r="X919" s="97"/>
      <c r="Y919" s="97"/>
      <c r="Z919" s="97"/>
    </row>
    <row r="920" ht="15.75" customHeight="1">
      <c r="A920" s="97"/>
      <c r="B920" s="97"/>
      <c r="C920" s="97"/>
      <c r="D920" s="97"/>
      <c r="E920" s="97"/>
      <c r="F920" s="97"/>
      <c r="G920" s="97"/>
      <c r="H920" s="97"/>
      <c r="I920" s="97"/>
      <c r="J920" s="97"/>
      <c r="K920" s="97"/>
      <c r="L920" s="97"/>
      <c r="M920" s="97"/>
      <c r="N920" s="97"/>
      <c r="O920" s="97"/>
      <c r="P920" s="97"/>
      <c r="Q920" s="97"/>
      <c r="R920" s="97"/>
      <c r="S920" s="97"/>
      <c r="T920" s="97"/>
      <c r="U920" s="97"/>
      <c r="V920" s="97"/>
      <c r="W920" s="97"/>
      <c r="X920" s="97"/>
      <c r="Y920" s="97"/>
      <c r="Z920" s="97"/>
    </row>
    <row r="921" ht="15.75" customHeight="1">
      <c r="A921" s="97"/>
      <c r="B921" s="97"/>
      <c r="C921" s="97"/>
      <c r="D921" s="97"/>
      <c r="E921" s="97"/>
      <c r="F921" s="97"/>
      <c r="G921" s="97"/>
      <c r="H921" s="97"/>
      <c r="I921" s="97"/>
      <c r="J921" s="97"/>
      <c r="K921" s="97"/>
      <c r="L921" s="97"/>
      <c r="M921" s="97"/>
      <c r="N921" s="97"/>
      <c r="O921" s="97"/>
      <c r="P921" s="97"/>
      <c r="Q921" s="97"/>
      <c r="R921" s="97"/>
      <c r="S921" s="97"/>
      <c r="T921" s="97"/>
      <c r="U921" s="97"/>
      <c r="V921" s="97"/>
      <c r="W921" s="97"/>
      <c r="X921" s="97"/>
      <c r="Y921" s="97"/>
      <c r="Z921" s="97"/>
    </row>
    <row r="922" ht="15.75" customHeight="1">
      <c r="A922" s="97"/>
      <c r="B922" s="97"/>
      <c r="C922" s="97"/>
      <c r="D922" s="97"/>
      <c r="E922" s="97"/>
      <c r="F922" s="97"/>
      <c r="G922" s="97"/>
      <c r="H922" s="97"/>
      <c r="I922" s="97"/>
      <c r="J922" s="97"/>
      <c r="K922" s="97"/>
      <c r="L922" s="97"/>
      <c r="M922" s="97"/>
      <c r="N922" s="97"/>
      <c r="O922" s="97"/>
      <c r="P922" s="97"/>
      <c r="Q922" s="97"/>
      <c r="R922" s="97"/>
      <c r="S922" s="97"/>
      <c r="T922" s="97"/>
      <c r="U922" s="97"/>
      <c r="V922" s="97"/>
      <c r="W922" s="97"/>
      <c r="X922" s="97"/>
      <c r="Y922" s="97"/>
      <c r="Z922" s="97"/>
    </row>
    <row r="923" ht="15.75" customHeight="1">
      <c r="A923" s="97"/>
      <c r="B923" s="97"/>
      <c r="C923" s="97"/>
      <c r="D923" s="97"/>
      <c r="E923" s="97"/>
      <c r="F923" s="97"/>
      <c r="G923" s="97"/>
      <c r="H923" s="97"/>
      <c r="I923" s="97"/>
      <c r="J923" s="97"/>
      <c r="K923" s="97"/>
      <c r="L923" s="97"/>
      <c r="M923" s="97"/>
      <c r="N923" s="97"/>
      <c r="O923" s="97"/>
      <c r="P923" s="97"/>
      <c r="Q923" s="97"/>
      <c r="R923" s="97"/>
      <c r="S923" s="97"/>
      <c r="T923" s="97"/>
      <c r="U923" s="97"/>
      <c r="V923" s="97"/>
      <c r="W923" s="97"/>
      <c r="X923" s="97"/>
      <c r="Y923" s="97"/>
      <c r="Z923" s="97"/>
    </row>
    <row r="924" ht="15.75" customHeight="1">
      <c r="A924" s="97"/>
      <c r="B924" s="97"/>
      <c r="C924" s="97"/>
      <c r="D924" s="97"/>
      <c r="E924" s="97"/>
      <c r="F924" s="97"/>
      <c r="G924" s="97"/>
      <c r="H924" s="97"/>
      <c r="I924" s="97"/>
      <c r="J924" s="97"/>
      <c r="K924" s="97"/>
      <c r="L924" s="97"/>
      <c r="M924" s="97"/>
      <c r="N924" s="97"/>
      <c r="O924" s="97"/>
      <c r="P924" s="97"/>
      <c r="Q924" s="97"/>
      <c r="R924" s="97"/>
      <c r="S924" s="97"/>
      <c r="T924" s="97"/>
      <c r="U924" s="97"/>
      <c r="V924" s="97"/>
      <c r="W924" s="97"/>
      <c r="X924" s="97"/>
      <c r="Y924" s="97"/>
      <c r="Z924" s="97"/>
    </row>
    <row r="925" ht="15.75" customHeight="1">
      <c r="A925" s="97"/>
      <c r="B925" s="97"/>
      <c r="C925" s="97"/>
      <c r="D925" s="97"/>
      <c r="E925" s="97"/>
      <c r="F925" s="97"/>
      <c r="G925" s="97"/>
      <c r="H925" s="97"/>
      <c r="I925" s="97"/>
      <c r="J925" s="97"/>
      <c r="K925" s="97"/>
      <c r="L925" s="97"/>
      <c r="M925" s="97"/>
      <c r="N925" s="97"/>
      <c r="O925" s="97"/>
      <c r="P925" s="97"/>
      <c r="Q925" s="97"/>
      <c r="R925" s="97"/>
      <c r="S925" s="97"/>
      <c r="T925" s="97"/>
      <c r="U925" s="97"/>
      <c r="V925" s="97"/>
      <c r="W925" s="97"/>
      <c r="X925" s="97"/>
      <c r="Y925" s="97"/>
      <c r="Z925" s="97"/>
    </row>
    <row r="926" ht="15.75" customHeight="1">
      <c r="A926" s="97"/>
      <c r="B926" s="97"/>
      <c r="C926" s="97"/>
      <c r="D926" s="97"/>
      <c r="E926" s="97"/>
      <c r="F926" s="97"/>
      <c r="G926" s="97"/>
      <c r="H926" s="97"/>
      <c r="I926" s="97"/>
      <c r="J926" s="97"/>
      <c r="K926" s="97"/>
      <c r="L926" s="97"/>
      <c r="M926" s="97"/>
      <c r="N926" s="97"/>
      <c r="O926" s="97"/>
      <c r="P926" s="97"/>
      <c r="Q926" s="97"/>
      <c r="R926" s="97"/>
      <c r="S926" s="97"/>
      <c r="T926" s="97"/>
      <c r="U926" s="97"/>
      <c r="V926" s="97"/>
      <c r="W926" s="97"/>
      <c r="X926" s="97"/>
      <c r="Y926" s="97"/>
      <c r="Z926" s="97"/>
    </row>
    <row r="927" ht="15.75" customHeight="1">
      <c r="A927" s="97"/>
      <c r="B927" s="97"/>
      <c r="C927" s="97"/>
      <c r="D927" s="97"/>
      <c r="E927" s="97"/>
      <c r="F927" s="97"/>
      <c r="G927" s="97"/>
      <c r="H927" s="97"/>
      <c r="I927" s="97"/>
      <c r="J927" s="97"/>
      <c r="K927" s="97"/>
      <c r="L927" s="97"/>
      <c r="M927" s="97"/>
      <c r="N927" s="97"/>
      <c r="O927" s="97"/>
      <c r="P927" s="97"/>
      <c r="Q927" s="97"/>
      <c r="R927" s="97"/>
      <c r="S927" s="97"/>
      <c r="T927" s="97"/>
      <c r="U927" s="97"/>
      <c r="V927" s="97"/>
      <c r="W927" s="97"/>
      <c r="X927" s="97"/>
      <c r="Y927" s="97"/>
      <c r="Z927" s="97"/>
    </row>
    <row r="928" ht="15.75" customHeight="1">
      <c r="A928" s="97"/>
      <c r="B928" s="97"/>
      <c r="C928" s="97"/>
      <c r="D928" s="97"/>
      <c r="E928" s="97"/>
      <c r="F928" s="97"/>
      <c r="G928" s="97"/>
      <c r="H928" s="97"/>
      <c r="I928" s="97"/>
      <c r="J928" s="97"/>
      <c r="K928" s="97"/>
      <c r="L928" s="97"/>
      <c r="M928" s="97"/>
      <c r="N928" s="97"/>
      <c r="O928" s="97"/>
      <c r="P928" s="97"/>
      <c r="Q928" s="97"/>
      <c r="R928" s="97"/>
      <c r="S928" s="97"/>
      <c r="T928" s="97"/>
      <c r="U928" s="97"/>
      <c r="V928" s="97"/>
      <c r="W928" s="97"/>
      <c r="X928" s="97"/>
      <c r="Y928" s="97"/>
      <c r="Z928" s="97"/>
    </row>
    <row r="929" ht="15.75" customHeight="1">
      <c r="A929" s="97"/>
      <c r="B929" s="97"/>
      <c r="C929" s="97"/>
      <c r="D929" s="97"/>
      <c r="E929" s="97"/>
      <c r="F929" s="97"/>
      <c r="G929" s="97"/>
      <c r="H929" s="97"/>
      <c r="I929" s="97"/>
      <c r="J929" s="97"/>
      <c r="K929" s="97"/>
      <c r="L929" s="97"/>
      <c r="M929" s="97"/>
      <c r="N929" s="97"/>
      <c r="O929" s="97"/>
      <c r="P929" s="97"/>
      <c r="Q929" s="97"/>
      <c r="R929" s="97"/>
      <c r="S929" s="97"/>
      <c r="T929" s="97"/>
      <c r="U929" s="97"/>
      <c r="V929" s="97"/>
      <c r="W929" s="97"/>
      <c r="X929" s="97"/>
      <c r="Y929" s="97"/>
      <c r="Z929" s="97"/>
    </row>
    <row r="930" ht="15.75" customHeight="1">
      <c r="A930" s="97"/>
      <c r="B930" s="97"/>
      <c r="C930" s="97"/>
      <c r="D930" s="97"/>
      <c r="E930" s="97"/>
      <c r="F930" s="97"/>
      <c r="G930" s="97"/>
      <c r="H930" s="97"/>
      <c r="I930" s="97"/>
      <c r="J930" s="97"/>
      <c r="K930" s="97"/>
      <c r="L930" s="97"/>
      <c r="M930" s="97"/>
      <c r="N930" s="97"/>
      <c r="O930" s="97"/>
      <c r="P930" s="97"/>
      <c r="Q930" s="97"/>
      <c r="R930" s="97"/>
      <c r="S930" s="97"/>
      <c r="T930" s="97"/>
      <c r="U930" s="97"/>
      <c r="V930" s="97"/>
      <c r="W930" s="97"/>
      <c r="X930" s="97"/>
      <c r="Y930" s="97"/>
      <c r="Z930" s="97"/>
    </row>
    <row r="931" ht="15.75" customHeight="1">
      <c r="A931" s="97"/>
      <c r="B931" s="97"/>
      <c r="C931" s="97"/>
      <c r="D931" s="97"/>
      <c r="E931" s="97"/>
      <c r="F931" s="97"/>
      <c r="G931" s="97"/>
      <c r="H931" s="97"/>
      <c r="I931" s="97"/>
      <c r="J931" s="97"/>
      <c r="K931" s="97"/>
      <c r="L931" s="97"/>
      <c r="M931" s="97"/>
      <c r="N931" s="97"/>
      <c r="O931" s="97"/>
      <c r="P931" s="97"/>
      <c r="Q931" s="97"/>
      <c r="R931" s="97"/>
      <c r="S931" s="97"/>
      <c r="T931" s="97"/>
      <c r="U931" s="97"/>
      <c r="V931" s="97"/>
      <c r="W931" s="97"/>
      <c r="X931" s="97"/>
      <c r="Y931" s="97"/>
      <c r="Z931" s="97"/>
    </row>
    <row r="932" ht="15.75" customHeight="1">
      <c r="A932" s="97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7"/>
      <c r="V932" s="97"/>
      <c r="W932" s="97"/>
      <c r="X932" s="97"/>
      <c r="Y932" s="97"/>
      <c r="Z932" s="97"/>
    </row>
    <row r="933" ht="15.75" customHeight="1">
      <c r="A933" s="97"/>
      <c r="B933" s="97"/>
      <c r="C933" s="97"/>
      <c r="D933" s="97"/>
      <c r="E933" s="97"/>
      <c r="F933" s="97"/>
      <c r="G933" s="97"/>
      <c r="H933" s="97"/>
      <c r="I933" s="97"/>
      <c r="J933" s="97"/>
      <c r="K933" s="97"/>
      <c r="L933" s="97"/>
      <c r="M933" s="97"/>
      <c r="N933" s="97"/>
      <c r="O933" s="97"/>
      <c r="P933" s="97"/>
      <c r="Q933" s="97"/>
      <c r="R933" s="97"/>
      <c r="S933" s="97"/>
      <c r="T933" s="97"/>
      <c r="U933" s="97"/>
      <c r="V933" s="97"/>
      <c r="W933" s="97"/>
      <c r="X933" s="97"/>
      <c r="Y933" s="97"/>
      <c r="Z933" s="97"/>
    </row>
    <row r="934" ht="15.75" customHeight="1">
      <c r="A934" s="97"/>
      <c r="B934" s="97"/>
      <c r="C934" s="97"/>
      <c r="D934" s="97"/>
      <c r="E934" s="97"/>
      <c r="F934" s="97"/>
      <c r="G934" s="97"/>
      <c r="H934" s="97"/>
      <c r="I934" s="97"/>
      <c r="J934" s="97"/>
      <c r="K934" s="97"/>
      <c r="L934" s="97"/>
      <c r="M934" s="97"/>
      <c r="N934" s="97"/>
      <c r="O934" s="97"/>
      <c r="P934" s="97"/>
      <c r="Q934" s="97"/>
      <c r="R934" s="97"/>
      <c r="S934" s="97"/>
      <c r="T934" s="97"/>
      <c r="U934" s="97"/>
      <c r="V934" s="97"/>
      <c r="W934" s="97"/>
      <c r="X934" s="97"/>
      <c r="Y934" s="97"/>
      <c r="Z934" s="97"/>
    </row>
    <row r="935" ht="15.75" customHeight="1">
      <c r="A935" s="97"/>
      <c r="B935" s="97"/>
      <c r="C935" s="97"/>
      <c r="D935" s="97"/>
      <c r="E935" s="97"/>
      <c r="F935" s="97"/>
      <c r="G935" s="97"/>
      <c r="H935" s="97"/>
      <c r="I935" s="97"/>
      <c r="J935" s="97"/>
      <c r="K935" s="97"/>
      <c r="L935" s="97"/>
      <c r="M935" s="97"/>
      <c r="N935" s="97"/>
      <c r="O935" s="97"/>
      <c r="P935" s="97"/>
      <c r="Q935" s="97"/>
      <c r="R935" s="97"/>
      <c r="S935" s="97"/>
      <c r="T935" s="97"/>
      <c r="U935" s="97"/>
      <c r="V935" s="97"/>
      <c r="W935" s="97"/>
      <c r="X935" s="97"/>
      <c r="Y935" s="97"/>
      <c r="Z935" s="97"/>
    </row>
    <row r="936" ht="15.75" customHeight="1">
      <c r="A936" s="97"/>
      <c r="B936" s="97"/>
      <c r="C936" s="97"/>
      <c r="D936" s="97"/>
      <c r="E936" s="97"/>
      <c r="F936" s="97"/>
      <c r="G936" s="97"/>
      <c r="H936" s="97"/>
      <c r="I936" s="97"/>
      <c r="J936" s="97"/>
      <c r="K936" s="97"/>
      <c r="L936" s="97"/>
      <c r="M936" s="97"/>
      <c r="N936" s="97"/>
      <c r="O936" s="97"/>
      <c r="P936" s="97"/>
      <c r="Q936" s="97"/>
      <c r="R936" s="97"/>
      <c r="S936" s="97"/>
      <c r="T936" s="97"/>
      <c r="U936" s="97"/>
      <c r="V936" s="97"/>
      <c r="W936" s="97"/>
      <c r="X936" s="97"/>
      <c r="Y936" s="97"/>
      <c r="Z936" s="97"/>
    </row>
    <row r="937" ht="15.75" customHeight="1">
      <c r="A937" s="97"/>
      <c r="B937" s="97"/>
      <c r="C937" s="97"/>
      <c r="D937" s="97"/>
      <c r="E937" s="97"/>
      <c r="F937" s="97"/>
      <c r="G937" s="97"/>
      <c r="H937" s="97"/>
      <c r="I937" s="97"/>
      <c r="J937" s="97"/>
      <c r="K937" s="97"/>
      <c r="L937" s="97"/>
      <c r="M937" s="97"/>
      <c r="N937" s="97"/>
      <c r="O937" s="97"/>
      <c r="P937" s="97"/>
      <c r="Q937" s="97"/>
      <c r="R937" s="97"/>
      <c r="S937" s="97"/>
      <c r="T937" s="97"/>
      <c r="U937" s="97"/>
      <c r="V937" s="97"/>
      <c r="W937" s="97"/>
      <c r="X937" s="97"/>
      <c r="Y937" s="97"/>
      <c r="Z937" s="97"/>
    </row>
    <row r="938" ht="15.75" customHeight="1">
      <c r="A938" s="97"/>
      <c r="B938" s="97"/>
      <c r="C938" s="97"/>
      <c r="D938" s="97"/>
      <c r="E938" s="97"/>
      <c r="F938" s="97"/>
      <c r="G938" s="97"/>
      <c r="H938" s="97"/>
      <c r="I938" s="97"/>
      <c r="J938" s="97"/>
      <c r="K938" s="97"/>
      <c r="L938" s="97"/>
      <c r="M938" s="97"/>
      <c r="N938" s="97"/>
      <c r="O938" s="97"/>
      <c r="P938" s="97"/>
      <c r="Q938" s="97"/>
      <c r="R938" s="97"/>
      <c r="S938" s="97"/>
      <c r="T938" s="97"/>
      <c r="U938" s="97"/>
      <c r="V938" s="97"/>
      <c r="W938" s="97"/>
      <c r="X938" s="97"/>
      <c r="Y938" s="97"/>
      <c r="Z938" s="97"/>
    </row>
    <row r="939" ht="15.75" customHeight="1">
      <c r="A939" s="97"/>
      <c r="B939" s="97"/>
      <c r="C939" s="97"/>
      <c r="D939" s="97"/>
      <c r="E939" s="97"/>
      <c r="F939" s="97"/>
      <c r="G939" s="97"/>
      <c r="H939" s="97"/>
      <c r="I939" s="97"/>
      <c r="J939" s="97"/>
      <c r="K939" s="97"/>
      <c r="L939" s="97"/>
      <c r="M939" s="97"/>
      <c r="N939" s="97"/>
      <c r="O939" s="97"/>
      <c r="P939" s="97"/>
      <c r="Q939" s="97"/>
      <c r="R939" s="97"/>
      <c r="S939" s="97"/>
      <c r="T939" s="97"/>
      <c r="U939" s="97"/>
      <c r="V939" s="97"/>
      <c r="W939" s="97"/>
      <c r="X939" s="97"/>
      <c r="Y939" s="97"/>
      <c r="Z939" s="97"/>
    </row>
    <row r="940" ht="15.75" customHeight="1">
      <c r="A940" s="97"/>
      <c r="B940" s="97"/>
      <c r="C940" s="97"/>
      <c r="D940" s="97"/>
      <c r="E940" s="97"/>
      <c r="F940" s="97"/>
      <c r="G940" s="97"/>
      <c r="H940" s="97"/>
      <c r="I940" s="97"/>
      <c r="J940" s="97"/>
      <c r="K940" s="97"/>
      <c r="L940" s="97"/>
      <c r="M940" s="97"/>
      <c r="N940" s="97"/>
      <c r="O940" s="97"/>
      <c r="P940" s="97"/>
      <c r="Q940" s="97"/>
      <c r="R940" s="97"/>
      <c r="S940" s="97"/>
      <c r="T940" s="97"/>
      <c r="U940" s="97"/>
      <c r="V940" s="97"/>
      <c r="W940" s="97"/>
      <c r="X940" s="97"/>
      <c r="Y940" s="97"/>
      <c r="Z940" s="97"/>
    </row>
    <row r="941" ht="15.75" customHeight="1">
      <c r="A941" s="97"/>
      <c r="B941" s="97"/>
      <c r="C941" s="97"/>
      <c r="D941" s="97"/>
      <c r="E941" s="97"/>
      <c r="F941" s="97"/>
      <c r="G941" s="97"/>
      <c r="H941" s="97"/>
      <c r="I941" s="97"/>
      <c r="J941" s="97"/>
      <c r="K941" s="97"/>
      <c r="L941" s="97"/>
      <c r="M941" s="97"/>
      <c r="N941" s="97"/>
      <c r="O941" s="97"/>
      <c r="P941" s="97"/>
      <c r="Q941" s="97"/>
      <c r="R941" s="97"/>
      <c r="S941" s="97"/>
      <c r="T941" s="97"/>
      <c r="U941" s="97"/>
      <c r="V941" s="97"/>
      <c r="W941" s="97"/>
      <c r="X941" s="97"/>
      <c r="Y941" s="97"/>
      <c r="Z941" s="97"/>
    </row>
    <row r="942" ht="15.75" customHeight="1">
      <c r="A942" s="97"/>
      <c r="B942" s="97"/>
      <c r="C942" s="97"/>
      <c r="D942" s="97"/>
      <c r="E942" s="97"/>
      <c r="F942" s="97"/>
      <c r="G942" s="97"/>
      <c r="H942" s="97"/>
      <c r="I942" s="97"/>
      <c r="J942" s="97"/>
      <c r="K942" s="97"/>
      <c r="L942" s="97"/>
      <c r="M942" s="97"/>
      <c r="N942" s="97"/>
      <c r="O942" s="97"/>
      <c r="P942" s="97"/>
      <c r="Q942" s="97"/>
      <c r="R942" s="97"/>
      <c r="S942" s="97"/>
      <c r="T942" s="97"/>
      <c r="U942" s="97"/>
      <c r="V942" s="97"/>
      <c r="W942" s="97"/>
      <c r="X942" s="97"/>
      <c r="Y942" s="97"/>
      <c r="Z942" s="97"/>
    </row>
    <row r="943" ht="15.75" customHeight="1">
      <c r="A943" s="97"/>
      <c r="B943" s="97"/>
      <c r="C943" s="97"/>
      <c r="D943" s="97"/>
      <c r="E943" s="97"/>
      <c r="F943" s="97"/>
      <c r="G943" s="97"/>
      <c r="H943" s="97"/>
      <c r="I943" s="97"/>
      <c r="J943" s="97"/>
      <c r="K943" s="97"/>
      <c r="L943" s="97"/>
      <c r="M943" s="97"/>
      <c r="N943" s="97"/>
      <c r="O943" s="97"/>
      <c r="P943" s="97"/>
      <c r="Q943" s="97"/>
      <c r="R943" s="97"/>
      <c r="S943" s="97"/>
      <c r="T943" s="97"/>
      <c r="U943" s="97"/>
      <c r="V943" s="97"/>
      <c r="W943" s="97"/>
      <c r="X943" s="97"/>
      <c r="Y943" s="97"/>
      <c r="Z943" s="97"/>
    </row>
    <row r="944" ht="15.75" customHeight="1">
      <c r="A944" s="97"/>
      <c r="B944" s="97"/>
      <c r="C944" s="97"/>
      <c r="D944" s="97"/>
      <c r="E944" s="97"/>
      <c r="F944" s="97"/>
      <c r="G944" s="97"/>
      <c r="H944" s="97"/>
      <c r="I944" s="97"/>
      <c r="J944" s="97"/>
      <c r="K944" s="97"/>
      <c r="L944" s="97"/>
      <c r="M944" s="97"/>
      <c r="N944" s="97"/>
      <c r="O944" s="97"/>
      <c r="P944" s="97"/>
      <c r="Q944" s="97"/>
      <c r="R944" s="97"/>
      <c r="S944" s="97"/>
      <c r="T944" s="97"/>
      <c r="U944" s="97"/>
      <c r="V944" s="97"/>
      <c r="W944" s="97"/>
      <c r="X944" s="97"/>
      <c r="Y944" s="97"/>
      <c r="Z944" s="97"/>
    </row>
    <row r="945" ht="15.75" customHeight="1">
      <c r="A945" s="97"/>
      <c r="B945" s="97"/>
      <c r="C945" s="97"/>
      <c r="D945" s="97"/>
      <c r="E945" s="97"/>
      <c r="F945" s="97"/>
      <c r="G945" s="97"/>
      <c r="H945" s="97"/>
      <c r="I945" s="97"/>
      <c r="J945" s="97"/>
      <c r="K945" s="97"/>
      <c r="L945" s="97"/>
      <c r="M945" s="97"/>
      <c r="N945" s="97"/>
      <c r="O945" s="97"/>
      <c r="P945" s="97"/>
      <c r="Q945" s="97"/>
      <c r="R945" s="97"/>
      <c r="S945" s="97"/>
      <c r="T945" s="97"/>
      <c r="U945" s="97"/>
      <c r="V945" s="97"/>
      <c r="W945" s="97"/>
      <c r="X945" s="97"/>
      <c r="Y945" s="97"/>
      <c r="Z945" s="97"/>
    </row>
    <row r="946" ht="15.75" customHeight="1">
      <c r="A946" s="97"/>
      <c r="B946" s="97"/>
      <c r="C946" s="97"/>
      <c r="D946" s="97"/>
      <c r="E946" s="97"/>
      <c r="F946" s="97"/>
      <c r="G946" s="97"/>
      <c r="H946" s="97"/>
      <c r="I946" s="97"/>
      <c r="J946" s="97"/>
      <c r="K946" s="97"/>
      <c r="L946" s="97"/>
      <c r="M946" s="97"/>
      <c r="N946" s="97"/>
      <c r="O946" s="97"/>
      <c r="P946" s="97"/>
      <c r="Q946" s="97"/>
      <c r="R946" s="97"/>
      <c r="S946" s="97"/>
      <c r="T946" s="97"/>
      <c r="U946" s="97"/>
      <c r="V946" s="97"/>
      <c r="W946" s="97"/>
      <c r="X946" s="97"/>
      <c r="Y946" s="97"/>
      <c r="Z946" s="97"/>
    </row>
    <row r="947" ht="15.75" customHeight="1">
      <c r="A947" s="97"/>
      <c r="B947" s="97"/>
      <c r="C947" s="97"/>
      <c r="D947" s="97"/>
      <c r="E947" s="97"/>
      <c r="F947" s="97"/>
      <c r="G947" s="97"/>
      <c r="H947" s="97"/>
      <c r="I947" s="97"/>
      <c r="J947" s="97"/>
      <c r="K947" s="97"/>
      <c r="L947" s="97"/>
      <c r="M947" s="97"/>
      <c r="N947" s="97"/>
      <c r="O947" s="97"/>
      <c r="P947" s="97"/>
      <c r="Q947" s="97"/>
      <c r="R947" s="97"/>
      <c r="S947" s="97"/>
      <c r="T947" s="97"/>
      <c r="U947" s="97"/>
      <c r="V947" s="97"/>
      <c r="W947" s="97"/>
      <c r="X947" s="97"/>
      <c r="Y947" s="97"/>
      <c r="Z947" s="97"/>
    </row>
    <row r="948" ht="15.75" customHeight="1">
      <c r="A948" s="97"/>
      <c r="B948" s="97"/>
      <c r="C948" s="97"/>
      <c r="D948" s="97"/>
      <c r="E948" s="97"/>
      <c r="F948" s="97"/>
      <c r="G948" s="97"/>
      <c r="H948" s="97"/>
      <c r="I948" s="97"/>
      <c r="J948" s="97"/>
      <c r="K948" s="97"/>
      <c r="L948" s="97"/>
      <c r="M948" s="97"/>
      <c r="N948" s="97"/>
      <c r="O948" s="97"/>
      <c r="P948" s="97"/>
      <c r="Q948" s="97"/>
      <c r="R948" s="97"/>
      <c r="S948" s="97"/>
      <c r="T948" s="97"/>
      <c r="U948" s="97"/>
      <c r="V948" s="97"/>
      <c r="W948" s="97"/>
      <c r="X948" s="97"/>
      <c r="Y948" s="97"/>
      <c r="Z948" s="97"/>
    </row>
    <row r="949" ht="15.75" customHeight="1">
      <c r="A949" s="97"/>
      <c r="B949" s="97"/>
      <c r="C949" s="97"/>
      <c r="D949" s="97"/>
      <c r="E949" s="97"/>
      <c r="F949" s="97"/>
      <c r="G949" s="97"/>
      <c r="H949" s="97"/>
      <c r="I949" s="97"/>
      <c r="J949" s="97"/>
      <c r="K949" s="97"/>
      <c r="L949" s="97"/>
      <c r="M949" s="97"/>
      <c r="N949" s="97"/>
      <c r="O949" s="97"/>
      <c r="P949" s="97"/>
      <c r="Q949" s="97"/>
      <c r="R949" s="97"/>
      <c r="S949" s="97"/>
      <c r="T949" s="97"/>
      <c r="U949" s="97"/>
      <c r="V949" s="97"/>
      <c r="W949" s="97"/>
      <c r="X949" s="97"/>
      <c r="Y949" s="97"/>
      <c r="Z949" s="97"/>
    </row>
    <row r="950" ht="15.75" customHeight="1">
      <c r="A950" s="97"/>
      <c r="B950" s="97"/>
      <c r="C950" s="97"/>
      <c r="D950" s="97"/>
      <c r="E950" s="97"/>
      <c r="F950" s="97"/>
      <c r="G950" s="97"/>
      <c r="H950" s="97"/>
      <c r="I950" s="97"/>
      <c r="J950" s="97"/>
      <c r="K950" s="97"/>
      <c r="L950" s="97"/>
      <c r="M950" s="97"/>
      <c r="N950" s="97"/>
      <c r="O950" s="97"/>
      <c r="P950" s="97"/>
      <c r="Q950" s="97"/>
      <c r="R950" s="97"/>
      <c r="S950" s="97"/>
      <c r="T950" s="97"/>
      <c r="U950" s="97"/>
      <c r="V950" s="97"/>
      <c r="W950" s="97"/>
      <c r="X950" s="97"/>
      <c r="Y950" s="97"/>
      <c r="Z950" s="97"/>
    </row>
    <row r="951" ht="15.75" customHeight="1">
      <c r="A951" s="97"/>
      <c r="B951" s="97"/>
      <c r="C951" s="97"/>
      <c r="D951" s="97"/>
      <c r="E951" s="97"/>
      <c r="F951" s="97"/>
      <c r="G951" s="97"/>
      <c r="H951" s="97"/>
      <c r="I951" s="97"/>
      <c r="J951" s="97"/>
      <c r="K951" s="97"/>
      <c r="L951" s="97"/>
      <c r="M951" s="97"/>
      <c r="N951" s="97"/>
      <c r="O951" s="97"/>
      <c r="P951" s="97"/>
      <c r="Q951" s="97"/>
      <c r="R951" s="97"/>
      <c r="S951" s="97"/>
      <c r="T951" s="97"/>
      <c r="U951" s="97"/>
      <c r="V951" s="97"/>
      <c r="W951" s="97"/>
      <c r="X951" s="97"/>
      <c r="Y951" s="97"/>
      <c r="Z951" s="97"/>
    </row>
    <row r="952" ht="15.75" customHeight="1">
      <c r="A952" s="97"/>
      <c r="B952" s="97"/>
      <c r="C952" s="97"/>
      <c r="D952" s="97"/>
      <c r="E952" s="97"/>
      <c r="F952" s="97"/>
      <c r="G952" s="97"/>
      <c r="H952" s="97"/>
      <c r="I952" s="97"/>
      <c r="J952" s="97"/>
      <c r="K952" s="97"/>
      <c r="L952" s="97"/>
      <c r="M952" s="97"/>
      <c r="N952" s="97"/>
      <c r="O952" s="97"/>
      <c r="P952" s="97"/>
      <c r="Q952" s="97"/>
      <c r="R952" s="97"/>
      <c r="S952" s="97"/>
      <c r="T952" s="97"/>
      <c r="U952" s="97"/>
      <c r="V952" s="97"/>
      <c r="W952" s="97"/>
      <c r="X952" s="97"/>
      <c r="Y952" s="97"/>
      <c r="Z952" s="97"/>
    </row>
    <row r="953" ht="15.75" customHeight="1">
      <c r="A953" s="97"/>
      <c r="B953" s="97"/>
      <c r="C953" s="97"/>
      <c r="D953" s="97"/>
      <c r="E953" s="97"/>
      <c r="F953" s="97"/>
      <c r="G953" s="97"/>
      <c r="H953" s="97"/>
      <c r="I953" s="97"/>
      <c r="J953" s="97"/>
      <c r="K953" s="97"/>
      <c r="L953" s="97"/>
      <c r="M953" s="97"/>
      <c r="N953" s="97"/>
      <c r="O953" s="97"/>
      <c r="P953" s="97"/>
      <c r="Q953" s="97"/>
      <c r="R953" s="97"/>
      <c r="S953" s="97"/>
      <c r="T953" s="97"/>
      <c r="U953" s="97"/>
      <c r="V953" s="97"/>
      <c r="W953" s="97"/>
      <c r="X953" s="97"/>
      <c r="Y953" s="97"/>
      <c r="Z953" s="97"/>
    </row>
    <row r="954" ht="15.75" customHeight="1">
      <c r="A954" s="97"/>
      <c r="B954" s="97"/>
      <c r="C954" s="97"/>
      <c r="D954" s="97"/>
      <c r="E954" s="97"/>
      <c r="F954" s="97"/>
      <c r="G954" s="97"/>
      <c r="H954" s="97"/>
      <c r="I954" s="97"/>
      <c r="J954" s="97"/>
      <c r="K954" s="97"/>
      <c r="L954" s="97"/>
      <c r="M954" s="97"/>
      <c r="N954" s="97"/>
      <c r="O954" s="97"/>
      <c r="P954" s="97"/>
      <c r="Q954" s="97"/>
      <c r="R954" s="97"/>
      <c r="S954" s="97"/>
      <c r="T954" s="97"/>
      <c r="U954" s="97"/>
      <c r="V954" s="97"/>
      <c r="W954" s="97"/>
      <c r="X954" s="97"/>
      <c r="Y954" s="97"/>
      <c r="Z954" s="97"/>
    </row>
    <row r="955" ht="15.75" customHeight="1">
      <c r="A955" s="97"/>
      <c r="B955" s="97"/>
      <c r="C955" s="97"/>
      <c r="D955" s="97"/>
      <c r="E955" s="97"/>
      <c r="F955" s="97"/>
      <c r="G955" s="97"/>
      <c r="H955" s="97"/>
      <c r="I955" s="97"/>
      <c r="J955" s="97"/>
      <c r="K955" s="97"/>
      <c r="L955" s="97"/>
      <c r="M955" s="97"/>
      <c r="N955" s="97"/>
      <c r="O955" s="97"/>
      <c r="P955" s="97"/>
      <c r="Q955" s="97"/>
      <c r="R955" s="97"/>
      <c r="S955" s="97"/>
      <c r="T955" s="97"/>
      <c r="U955" s="97"/>
      <c r="V955" s="97"/>
      <c r="W955" s="97"/>
      <c r="X955" s="97"/>
      <c r="Y955" s="97"/>
      <c r="Z955" s="97"/>
    </row>
    <row r="956" ht="15.75" customHeight="1">
      <c r="A956" s="97"/>
      <c r="B956" s="97"/>
      <c r="C956" s="97"/>
      <c r="D956" s="97"/>
      <c r="E956" s="97"/>
      <c r="F956" s="97"/>
      <c r="G956" s="97"/>
      <c r="H956" s="97"/>
      <c r="I956" s="97"/>
      <c r="J956" s="97"/>
      <c r="K956" s="97"/>
      <c r="L956" s="97"/>
      <c r="M956" s="97"/>
      <c r="N956" s="97"/>
      <c r="O956" s="97"/>
      <c r="P956" s="97"/>
      <c r="Q956" s="97"/>
      <c r="R956" s="97"/>
      <c r="S956" s="97"/>
      <c r="T956" s="97"/>
      <c r="U956" s="97"/>
      <c r="V956" s="97"/>
      <c r="W956" s="97"/>
      <c r="X956" s="97"/>
      <c r="Y956" s="97"/>
      <c r="Z956" s="97"/>
    </row>
    <row r="957" ht="15.75" customHeight="1">
      <c r="A957" s="97"/>
      <c r="B957" s="97"/>
      <c r="C957" s="97"/>
      <c r="D957" s="97"/>
      <c r="E957" s="97"/>
      <c r="F957" s="97"/>
      <c r="G957" s="97"/>
      <c r="H957" s="97"/>
      <c r="I957" s="97"/>
      <c r="J957" s="97"/>
      <c r="K957" s="97"/>
      <c r="L957" s="97"/>
      <c r="M957" s="97"/>
      <c r="N957" s="97"/>
      <c r="O957" s="97"/>
      <c r="P957" s="97"/>
      <c r="Q957" s="97"/>
      <c r="R957" s="97"/>
      <c r="S957" s="97"/>
      <c r="T957" s="97"/>
      <c r="U957" s="97"/>
      <c r="V957" s="97"/>
      <c r="W957" s="97"/>
      <c r="X957" s="97"/>
      <c r="Y957" s="97"/>
      <c r="Z957" s="97"/>
    </row>
    <row r="958" ht="15.75" customHeight="1">
      <c r="A958" s="97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7"/>
      <c r="V958" s="97"/>
      <c r="W958" s="97"/>
      <c r="X958" s="97"/>
      <c r="Y958" s="97"/>
      <c r="Z958" s="97"/>
    </row>
    <row r="959" ht="15.75" customHeight="1">
      <c r="A959" s="97"/>
      <c r="B959" s="97"/>
      <c r="C959" s="97"/>
      <c r="D959" s="97"/>
      <c r="E959" s="97"/>
      <c r="F959" s="97"/>
      <c r="G959" s="97"/>
      <c r="H959" s="97"/>
      <c r="I959" s="97"/>
      <c r="J959" s="97"/>
      <c r="K959" s="97"/>
      <c r="L959" s="97"/>
      <c r="M959" s="97"/>
      <c r="N959" s="97"/>
      <c r="O959" s="97"/>
      <c r="P959" s="97"/>
      <c r="Q959" s="97"/>
      <c r="R959" s="97"/>
      <c r="S959" s="97"/>
      <c r="T959" s="97"/>
      <c r="U959" s="97"/>
      <c r="V959" s="97"/>
      <c r="W959" s="97"/>
      <c r="X959" s="97"/>
      <c r="Y959" s="97"/>
      <c r="Z959" s="97"/>
    </row>
    <row r="960" ht="15.75" customHeight="1">
      <c r="A960" s="97"/>
      <c r="B960" s="97"/>
      <c r="C960" s="97"/>
      <c r="D960" s="97"/>
      <c r="E960" s="97"/>
      <c r="F960" s="97"/>
      <c r="G960" s="97"/>
      <c r="H960" s="97"/>
      <c r="I960" s="97"/>
      <c r="J960" s="97"/>
      <c r="K960" s="97"/>
      <c r="L960" s="97"/>
      <c r="M960" s="97"/>
      <c r="N960" s="97"/>
      <c r="O960" s="97"/>
      <c r="P960" s="97"/>
      <c r="Q960" s="97"/>
      <c r="R960" s="97"/>
      <c r="S960" s="97"/>
      <c r="T960" s="97"/>
      <c r="U960" s="97"/>
      <c r="V960" s="97"/>
      <c r="W960" s="97"/>
      <c r="X960" s="97"/>
      <c r="Y960" s="97"/>
      <c r="Z960" s="97"/>
    </row>
    <row r="961" ht="15.75" customHeight="1">
      <c r="A961" s="97"/>
      <c r="B961" s="97"/>
      <c r="C961" s="97"/>
      <c r="D961" s="97"/>
      <c r="E961" s="97"/>
      <c r="F961" s="97"/>
      <c r="G961" s="97"/>
      <c r="H961" s="97"/>
      <c r="I961" s="97"/>
      <c r="J961" s="97"/>
      <c r="K961" s="97"/>
      <c r="L961" s="97"/>
      <c r="M961" s="97"/>
      <c r="N961" s="97"/>
      <c r="O961" s="97"/>
      <c r="P961" s="97"/>
      <c r="Q961" s="97"/>
      <c r="R961" s="97"/>
      <c r="S961" s="97"/>
      <c r="T961" s="97"/>
      <c r="U961" s="97"/>
      <c r="V961" s="97"/>
      <c r="W961" s="97"/>
      <c r="X961" s="97"/>
      <c r="Y961" s="97"/>
      <c r="Z961" s="97"/>
    </row>
    <row r="962" ht="15.75" customHeight="1">
      <c r="A962" s="97"/>
      <c r="B962" s="97"/>
      <c r="C962" s="97"/>
      <c r="D962" s="97"/>
      <c r="E962" s="97"/>
      <c r="F962" s="97"/>
      <c r="G962" s="97"/>
      <c r="H962" s="97"/>
      <c r="I962" s="97"/>
      <c r="J962" s="97"/>
      <c r="K962" s="97"/>
      <c r="L962" s="97"/>
      <c r="M962" s="97"/>
      <c r="N962" s="97"/>
      <c r="O962" s="97"/>
      <c r="P962" s="97"/>
      <c r="Q962" s="97"/>
      <c r="R962" s="97"/>
      <c r="S962" s="97"/>
      <c r="T962" s="97"/>
      <c r="U962" s="97"/>
      <c r="V962" s="97"/>
      <c r="W962" s="97"/>
      <c r="X962" s="97"/>
      <c r="Y962" s="97"/>
      <c r="Z962" s="97"/>
    </row>
    <row r="963" ht="15.75" customHeight="1">
      <c r="A963" s="97"/>
      <c r="B963" s="97"/>
      <c r="C963" s="97"/>
      <c r="D963" s="97"/>
      <c r="E963" s="97"/>
      <c r="F963" s="97"/>
      <c r="G963" s="97"/>
      <c r="H963" s="97"/>
      <c r="I963" s="97"/>
      <c r="J963" s="97"/>
      <c r="K963" s="97"/>
      <c r="L963" s="97"/>
      <c r="M963" s="97"/>
      <c r="N963" s="97"/>
      <c r="O963" s="97"/>
      <c r="P963" s="97"/>
      <c r="Q963" s="97"/>
      <c r="R963" s="97"/>
      <c r="S963" s="97"/>
      <c r="T963" s="97"/>
      <c r="U963" s="97"/>
      <c r="V963" s="97"/>
      <c r="W963" s="97"/>
      <c r="X963" s="97"/>
      <c r="Y963" s="97"/>
      <c r="Z963" s="97"/>
    </row>
    <row r="964" ht="15.75" customHeight="1">
      <c r="A964" s="97"/>
      <c r="B964" s="97"/>
      <c r="C964" s="97"/>
      <c r="D964" s="97"/>
      <c r="E964" s="97"/>
      <c r="F964" s="97"/>
      <c r="G964" s="97"/>
      <c r="H964" s="97"/>
      <c r="I964" s="97"/>
      <c r="J964" s="97"/>
      <c r="K964" s="97"/>
      <c r="L964" s="97"/>
      <c r="M964" s="97"/>
      <c r="N964" s="97"/>
      <c r="O964" s="97"/>
      <c r="P964" s="97"/>
      <c r="Q964" s="97"/>
      <c r="R964" s="97"/>
      <c r="S964" s="97"/>
      <c r="T964" s="97"/>
      <c r="U964" s="97"/>
      <c r="V964" s="97"/>
      <c r="W964" s="97"/>
      <c r="X964" s="97"/>
      <c r="Y964" s="97"/>
      <c r="Z964" s="97"/>
    </row>
    <row r="965" ht="15.75" customHeight="1">
      <c r="A965" s="97"/>
      <c r="B965" s="97"/>
      <c r="C965" s="97"/>
      <c r="D965" s="97"/>
      <c r="E965" s="97"/>
      <c r="F965" s="97"/>
      <c r="G965" s="97"/>
      <c r="H965" s="97"/>
      <c r="I965" s="97"/>
      <c r="J965" s="97"/>
      <c r="K965" s="97"/>
      <c r="L965" s="97"/>
      <c r="M965" s="97"/>
      <c r="N965" s="97"/>
      <c r="O965" s="97"/>
      <c r="P965" s="97"/>
      <c r="Q965" s="97"/>
      <c r="R965" s="97"/>
      <c r="S965" s="97"/>
      <c r="T965" s="97"/>
      <c r="U965" s="97"/>
      <c r="V965" s="97"/>
      <c r="W965" s="97"/>
      <c r="X965" s="97"/>
      <c r="Y965" s="97"/>
      <c r="Z965" s="97"/>
    </row>
    <row r="966" ht="15.75" customHeight="1">
      <c r="A966" s="97"/>
      <c r="B966" s="97"/>
      <c r="C966" s="97"/>
      <c r="D966" s="97"/>
      <c r="E966" s="97"/>
      <c r="F966" s="97"/>
      <c r="G966" s="97"/>
      <c r="H966" s="97"/>
      <c r="I966" s="97"/>
      <c r="J966" s="97"/>
      <c r="K966" s="97"/>
      <c r="L966" s="97"/>
      <c r="M966" s="97"/>
      <c r="N966" s="97"/>
      <c r="O966" s="97"/>
      <c r="P966" s="97"/>
      <c r="Q966" s="97"/>
      <c r="R966" s="97"/>
      <c r="S966" s="97"/>
      <c r="T966" s="97"/>
      <c r="U966" s="97"/>
      <c r="V966" s="97"/>
      <c r="W966" s="97"/>
      <c r="X966" s="97"/>
      <c r="Y966" s="97"/>
      <c r="Z966" s="97"/>
    </row>
    <row r="967" ht="15.75" customHeight="1">
      <c r="A967" s="97"/>
      <c r="B967" s="97"/>
      <c r="C967" s="97"/>
      <c r="D967" s="97"/>
      <c r="E967" s="97"/>
      <c r="F967" s="97"/>
      <c r="G967" s="97"/>
      <c r="H967" s="97"/>
      <c r="I967" s="97"/>
      <c r="J967" s="97"/>
      <c r="K967" s="97"/>
      <c r="L967" s="97"/>
      <c r="M967" s="97"/>
      <c r="N967" s="97"/>
      <c r="O967" s="97"/>
      <c r="P967" s="97"/>
      <c r="Q967" s="97"/>
      <c r="R967" s="97"/>
      <c r="S967" s="97"/>
      <c r="T967" s="97"/>
      <c r="U967" s="97"/>
      <c r="V967" s="97"/>
      <c r="W967" s="97"/>
      <c r="X967" s="97"/>
      <c r="Y967" s="97"/>
      <c r="Z967" s="97"/>
    </row>
    <row r="968" ht="15.75" customHeight="1">
      <c r="A968" s="97"/>
      <c r="B968" s="97"/>
      <c r="C968" s="97"/>
      <c r="D968" s="97"/>
      <c r="E968" s="97"/>
      <c r="F968" s="97"/>
      <c r="G968" s="97"/>
      <c r="H968" s="97"/>
      <c r="I968" s="97"/>
      <c r="J968" s="97"/>
      <c r="K968" s="97"/>
      <c r="L968" s="97"/>
      <c r="M968" s="97"/>
      <c r="N968" s="97"/>
      <c r="O968" s="97"/>
      <c r="P968" s="97"/>
      <c r="Q968" s="97"/>
      <c r="R968" s="97"/>
      <c r="S968" s="97"/>
      <c r="T968" s="97"/>
      <c r="U968" s="97"/>
      <c r="V968" s="97"/>
      <c r="W968" s="97"/>
      <c r="X968" s="97"/>
      <c r="Y968" s="97"/>
      <c r="Z968" s="97"/>
    </row>
    <row r="969" ht="15.75" customHeight="1">
      <c r="A969" s="97"/>
      <c r="B969" s="97"/>
      <c r="C969" s="97"/>
      <c r="D969" s="97"/>
      <c r="E969" s="97"/>
      <c r="F969" s="97"/>
      <c r="G969" s="97"/>
      <c r="H969" s="97"/>
      <c r="I969" s="97"/>
      <c r="J969" s="97"/>
      <c r="K969" s="97"/>
      <c r="L969" s="97"/>
      <c r="M969" s="97"/>
      <c r="N969" s="97"/>
      <c r="O969" s="97"/>
      <c r="P969" s="97"/>
      <c r="Q969" s="97"/>
      <c r="R969" s="97"/>
      <c r="S969" s="97"/>
      <c r="T969" s="97"/>
      <c r="U969" s="97"/>
      <c r="V969" s="97"/>
      <c r="W969" s="97"/>
      <c r="X969" s="97"/>
      <c r="Y969" s="97"/>
      <c r="Z969" s="97"/>
    </row>
    <row r="970" ht="15.75" customHeight="1">
      <c r="A970" s="97"/>
      <c r="B970" s="97"/>
      <c r="C970" s="97"/>
      <c r="D970" s="97"/>
      <c r="E970" s="97"/>
      <c r="F970" s="97"/>
      <c r="G970" s="97"/>
      <c r="H970" s="97"/>
      <c r="I970" s="97"/>
      <c r="J970" s="97"/>
      <c r="K970" s="97"/>
      <c r="L970" s="97"/>
      <c r="M970" s="97"/>
      <c r="N970" s="97"/>
      <c r="O970" s="97"/>
      <c r="P970" s="97"/>
      <c r="Q970" s="97"/>
      <c r="R970" s="97"/>
      <c r="S970" s="97"/>
      <c r="T970" s="97"/>
      <c r="U970" s="97"/>
      <c r="V970" s="97"/>
      <c r="W970" s="97"/>
      <c r="X970" s="97"/>
      <c r="Y970" s="97"/>
      <c r="Z970" s="97"/>
    </row>
    <row r="971" ht="15.75" customHeight="1">
      <c r="A971" s="97"/>
      <c r="B971" s="97"/>
      <c r="C971" s="97"/>
      <c r="D971" s="97"/>
      <c r="E971" s="97"/>
      <c r="F971" s="97"/>
      <c r="G971" s="97"/>
      <c r="H971" s="97"/>
      <c r="I971" s="97"/>
      <c r="J971" s="97"/>
      <c r="K971" s="97"/>
      <c r="L971" s="97"/>
      <c r="M971" s="97"/>
      <c r="N971" s="97"/>
      <c r="O971" s="97"/>
      <c r="P971" s="97"/>
      <c r="Q971" s="97"/>
      <c r="R971" s="97"/>
      <c r="S971" s="97"/>
      <c r="T971" s="97"/>
      <c r="U971" s="97"/>
      <c r="V971" s="97"/>
      <c r="W971" s="97"/>
      <c r="X971" s="97"/>
      <c r="Y971" s="97"/>
      <c r="Z971" s="97"/>
    </row>
    <row r="972" ht="15.75" customHeight="1">
      <c r="A972" s="97"/>
      <c r="B972" s="97"/>
      <c r="C972" s="97"/>
      <c r="D972" s="97"/>
      <c r="E972" s="97"/>
      <c r="F972" s="97"/>
      <c r="G972" s="97"/>
      <c r="H972" s="97"/>
      <c r="I972" s="97"/>
      <c r="J972" s="97"/>
      <c r="K972" s="97"/>
      <c r="L972" s="97"/>
      <c r="M972" s="97"/>
      <c r="N972" s="97"/>
      <c r="O972" s="97"/>
      <c r="P972" s="97"/>
      <c r="Q972" s="97"/>
      <c r="R972" s="97"/>
      <c r="S972" s="97"/>
      <c r="T972" s="97"/>
      <c r="U972" s="97"/>
      <c r="V972" s="97"/>
      <c r="W972" s="97"/>
      <c r="X972" s="97"/>
      <c r="Y972" s="97"/>
      <c r="Z972" s="97"/>
    </row>
    <row r="973" ht="15.75" customHeight="1">
      <c r="A973" s="97"/>
      <c r="B973" s="97"/>
      <c r="C973" s="97"/>
      <c r="D973" s="97"/>
      <c r="E973" s="97"/>
      <c r="F973" s="97"/>
      <c r="G973" s="97"/>
      <c r="H973" s="97"/>
      <c r="I973" s="97"/>
      <c r="J973" s="97"/>
      <c r="K973" s="97"/>
      <c r="L973" s="97"/>
      <c r="M973" s="97"/>
      <c r="N973" s="97"/>
      <c r="O973" s="97"/>
      <c r="P973" s="97"/>
      <c r="Q973" s="97"/>
      <c r="R973" s="97"/>
      <c r="S973" s="97"/>
      <c r="T973" s="97"/>
      <c r="U973" s="97"/>
      <c r="V973" s="97"/>
      <c r="W973" s="97"/>
      <c r="X973" s="97"/>
      <c r="Y973" s="97"/>
      <c r="Z973" s="97"/>
    </row>
    <row r="974" ht="15.75" customHeight="1">
      <c r="A974" s="97"/>
      <c r="B974" s="97"/>
      <c r="C974" s="97"/>
      <c r="D974" s="97"/>
      <c r="E974" s="97"/>
      <c r="F974" s="97"/>
      <c r="G974" s="97"/>
      <c r="H974" s="97"/>
      <c r="I974" s="97"/>
      <c r="J974" s="97"/>
      <c r="K974" s="97"/>
      <c r="L974" s="97"/>
      <c r="M974" s="97"/>
      <c r="N974" s="97"/>
      <c r="O974" s="97"/>
      <c r="P974" s="97"/>
      <c r="Q974" s="97"/>
      <c r="R974" s="97"/>
      <c r="S974" s="97"/>
      <c r="T974" s="97"/>
      <c r="U974" s="97"/>
      <c r="V974" s="97"/>
      <c r="W974" s="97"/>
      <c r="X974" s="97"/>
      <c r="Y974" s="97"/>
      <c r="Z974" s="97"/>
    </row>
    <row r="975" ht="15.75" customHeight="1">
      <c r="A975" s="97"/>
      <c r="B975" s="97"/>
      <c r="C975" s="97"/>
      <c r="D975" s="97"/>
      <c r="E975" s="97"/>
      <c r="F975" s="97"/>
      <c r="G975" s="97"/>
      <c r="H975" s="97"/>
      <c r="I975" s="97"/>
      <c r="J975" s="97"/>
      <c r="K975" s="97"/>
      <c r="L975" s="97"/>
      <c r="M975" s="97"/>
      <c r="N975" s="97"/>
      <c r="O975" s="97"/>
      <c r="P975" s="97"/>
      <c r="Q975" s="97"/>
      <c r="R975" s="97"/>
      <c r="S975" s="97"/>
      <c r="T975" s="97"/>
      <c r="U975" s="97"/>
      <c r="V975" s="97"/>
      <c r="W975" s="97"/>
      <c r="X975" s="97"/>
      <c r="Y975" s="97"/>
      <c r="Z975" s="97"/>
    </row>
    <row r="976" ht="15.75" customHeight="1">
      <c r="A976" s="97"/>
      <c r="B976" s="97"/>
      <c r="C976" s="97"/>
      <c r="D976" s="97"/>
      <c r="E976" s="97"/>
      <c r="F976" s="97"/>
      <c r="G976" s="97"/>
      <c r="H976" s="97"/>
      <c r="I976" s="97"/>
      <c r="J976" s="97"/>
      <c r="K976" s="97"/>
      <c r="L976" s="97"/>
      <c r="M976" s="97"/>
      <c r="N976" s="97"/>
      <c r="O976" s="97"/>
      <c r="P976" s="97"/>
      <c r="Q976" s="97"/>
      <c r="R976" s="97"/>
      <c r="S976" s="97"/>
      <c r="T976" s="97"/>
      <c r="U976" s="97"/>
      <c r="V976" s="97"/>
      <c r="W976" s="97"/>
      <c r="X976" s="97"/>
      <c r="Y976" s="97"/>
      <c r="Z976" s="97"/>
    </row>
    <row r="977" ht="15.75" customHeight="1">
      <c r="A977" s="97"/>
      <c r="B977" s="97"/>
      <c r="C977" s="97"/>
      <c r="D977" s="97"/>
      <c r="E977" s="97"/>
      <c r="F977" s="97"/>
      <c r="G977" s="97"/>
      <c r="H977" s="97"/>
      <c r="I977" s="97"/>
      <c r="J977" s="97"/>
      <c r="K977" s="97"/>
      <c r="L977" s="97"/>
      <c r="M977" s="97"/>
      <c r="N977" s="97"/>
      <c r="O977" s="97"/>
      <c r="P977" s="97"/>
      <c r="Q977" s="97"/>
      <c r="R977" s="97"/>
      <c r="S977" s="97"/>
      <c r="T977" s="97"/>
      <c r="U977" s="97"/>
      <c r="V977" s="97"/>
      <c r="W977" s="97"/>
      <c r="X977" s="97"/>
      <c r="Y977" s="97"/>
      <c r="Z977" s="97"/>
    </row>
    <row r="978" ht="15.75" customHeight="1">
      <c r="A978" s="97"/>
      <c r="B978" s="97"/>
      <c r="C978" s="97"/>
      <c r="D978" s="97"/>
      <c r="E978" s="97"/>
      <c r="F978" s="97"/>
      <c r="G978" s="97"/>
      <c r="H978" s="97"/>
      <c r="I978" s="97"/>
      <c r="J978" s="97"/>
      <c r="K978" s="97"/>
      <c r="L978" s="97"/>
      <c r="M978" s="97"/>
      <c r="N978" s="97"/>
      <c r="O978" s="97"/>
      <c r="P978" s="97"/>
      <c r="Q978" s="97"/>
      <c r="R978" s="97"/>
      <c r="S978" s="97"/>
      <c r="T978" s="97"/>
      <c r="U978" s="97"/>
      <c r="V978" s="97"/>
      <c r="W978" s="97"/>
      <c r="X978" s="97"/>
      <c r="Y978" s="97"/>
      <c r="Z978" s="97"/>
    </row>
    <row r="979" ht="15.75" customHeight="1">
      <c r="A979" s="97"/>
      <c r="B979" s="97"/>
      <c r="C979" s="97"/>
      <c r="D979" s="97"/>
      <c r="E979" s="97"/>
      <c r="F979" s="97"/>
      <c r="G979" s="97"/>
      <c r="H979" s="97"/>
      <c r="I979" s="97"/>
      <c r="J979" s="97"/>
      <c r="K979" s="97"/>
      <c r="L979" s="97"/>
      <c r="M979" s="97"/>
      <c r="N979" s="97"/>
      <c r="O979" s="97"/>
      <c r="P979" s="97"/>
      <c r="Q979" s="97"/>
      <c r="R979" s="97"/>
      <c r="S979" s="97"/>
      <c r="T979" s="97"/>
      <c r="U979" s="97"/>
      <c r="V979" s="97"/>
      <c r="W979" s="97"/>
      <c r="X979" s="97"/>
      <c r="Y979" s="97"/>
      <c r="Z979" s="97"/>
    </row>
    <row r="980" ht="15.75" customHeight="1">
      <c r="A980" s="97"/>
      <c r="B980" s="97"/>
      <c r="C980" s="97"/>
      <c r="D980" s="97"/>
      <c r="E980" s="97"/>
      <c r="F980" s="97"/>
      <c r="G980" s="97"/>
      <c r="H980" s="97"/>
      <c r="I980" s="97"/>
      <c r="J980" s="97"/>
      <c r="K980" s="97"/>
      <c r="L980" s="97"/>
      <c r="M980" s="97"/>
      <c r="N980" s="97"/>
      <c r="O980" s="97"/>
      <c r="P980" s="97"/>
      <c r="Q980" s="97"/>
      <c r="R980" s="97"/>
      <c r="S980" s="97"/>
      <c r="T980" s="97"/>
      <c r="U980" s="97"/>
      <c r="V980" s="97"/>
      <c r="W980" s="97"/>
      <c r="X980" s="97"/>
      <c r="Y980" s="97"/>
      <c r="Z980" s="97"/>
    </row>
    <row r="981" ht="15.75" customHeight="1">
      <c r="A981" s="97"/>
      <c r="B981" s="97"/>
      <c r="C981" s="97"/>
      <c r="D981" s="97"/>
      <c r="E981" s="97"/>
      <c r="F981" s="97"/>
      <c r="G981" s="97"/>
      <c r="H981" s="97"/>
      <c r="I981" s="97"/>
      <c r="J981" s="97"/>
      <c r="K981" s="97"/>
      <c r="L981" s="97"/>
      <c r="M981" s="97"/>
      <c r="N981" s="97"/>
      <c r="O981" s="97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</row>
    <row r="982" ht="15.75" customHeight="1">
      <c r="A982" s="97"/>
      <c r="B982" s="97"/>
      <c r="C982" s="97"/>
      <c r="D982" s="97"/>
      <c r="E982" s="97"/>
      <c r="F982" s="97"/>
      <c r="G982" s="97"/>
      <c r="H982" s="97"/>
      <c r="I982" s="97"/>
      <c r="J982" s="97"/>
      <c r="K982" s="97"/>
      <c r="L982" s="97"/>
      <c r="M982" s="97"/>
      <c r="N982" s="97"/>
      <c r="O982" s="97"/>
      <c r="P982" s="97"/>
      <c r="Q982" s="97"/>
      <c r="R982" s="97"/>
      <c r="S982" s="97"/>
      <c r="T982" s="97"/>
      <c r="U982" s="97"/>
      <c r="V982" s="97"/>
      <c r="W982" s="97"/>
      <c r="X982" s="97"/>
      <c r="Y982" s="97"/>
      <c r="Z982" s="97"/>
    </row>
    <row r="983" ht="15.75" customHeight="1">
      <c r="A983" s="97"/>
      <c r="B983" s="97"/>
      <c r="C983" s="97"/>
      <c r="D983" s="97"/>
      <c r="E983" s="97"/>
      <c r="F983" s="97"/>
      <c r="G983" s="97"/>
      <c r="H983" s="97"/>
      <c r="I983" s="97"/>
      <c r="J983" s="97"/>
      <c r="K983" s="97"/>
      <c r="L983" s="97"/>
      <c r="M983" s="97"/>
      <c r="N983" s="97"/>
      <c r="O983" s="97"/>
      <c r="P983" s="97"/>
      <c r="Q983" s="97"/>
      <c r="R983" s="97"/>
      <c r="S983" s="97"/>
      <c r="T983" s="97"/>
      <c r="U983" s="97"/>
      <c r="V983" s="97"/>
      <c r="W983" s="97"/>
      <c r="X983" s="97"/>
      <c r="Y983" s="97"/>
      <c r="Z983" s="97"/>
    </row>
    <row r="984" ht="15.75" customHeight="1">
      <c r="A984" s="97"/>
      <c r="B984" s="97"/>
      <c r="C984" s="97"/>
      <c r="D984" s="97"/>
      <c r="E984" s="97"/>
      <c r="F984" s="97"/>
      <c r="G984" s="97"/>
      <c r="H984" s="97"/>
      <c r="I984" s="97"/>
      <c r="J984" s="97"/>
      <c r="K984" s="97"/>
      <c r="L984" s="97"/>
      <c r="M984" s="97"/>
      <c r="N984" s="97"/>
      <c r="O984" s="97"/>
      <c r="P984" s="97"/>
      <c r="Q984" s="97"/>
      <c r="R984" s="97"/>
      <c r="S984" s="97"/>
      <c r="T984" s="97"/>
      <c r="U984" s="97"/>
      <c r="V984" s="97"/>
      <c r="W984" s="97"/>
      <c r="X984" s="97"/>
      <c r="Y984" s="97"/>
      <c r="Z984" s="97"/>
    </row>
    <row r="985" ht="15.75" customHeight="1">
      <c r="A985" s="97"/>
      <c r="B985" s="97"/>
      <c r="C985" s="97"/>
      <c r="D985" s="97"/>
      <c r="E985" s="97"/>
      <c r="F985" s="97"/>
      <c r="G985" s="97"/>
      <c r="H985" s="97"/>
      <c r="I985" s="97"/>
      <c r="J985" s="97"/>
      <c r="K985" s="97"/>
      <c r="L985" s="97"/>
      <c r="M985" s="97"/>
      <c r="N985" s="97"/>
      <c r="O985" s="97"/>
      <c r="P985" s="97"/>
      <c r="Q985" s="97"/>
      <c r="R985" s="97"/>
      <c r="S985" s="97"/>
      <c r="T985" s="97"/>
      <c r="U985" s="97"/>
      <c r="V985" s="97"/>
      <c r="W985" s="97"/>
      <c r="X985" s="97"/>
      <c r="Y985" s="97"/>
      <c r="Z985" s="97"/>
    </row>
    <row r="986" ht="15.75" customHeight="1">
      <c r="A986" s="97"/>
      <c r="B986" s="97"/>
      <c r="C986" s="97"/>
      <c r="D986" s="97"/>
      <c r="E986" s="97"/>
      <c r="F986" s="97"/>
      <c r="G986" s="97"/>
      <c r="H986" s="97"/>
      <c r="I986" s="97"/>
      <c r="J986" s="97"/>
      <c r="K986" s="97"/>
      <c r="L986" s="97"/>
      <c r="M986" s="97"/>
      <c r="N986" s="97"/>
      <c r="O986" s="97"/>
      <c r="P986" s="97"/>
      <c r="Q986" s="97"/>
      <c r="R986" s="97"/>
      <c r="S986" s="97"/>
      <c r="T986" s="97"/>
      <c r="U986" s="97"/>
      <c r="V986" s="97"/>
      <c r="W986" s="97"/>
      <c r="X986" s="97"/>
      <c r="Y986" s="97"/>
      <c r="Z986" s="97"/>
    </row>
    <row r="987" ht="15.75" customHeight="1">
      <c r="A987" s="97"/>
      <c r="B987" s="97"/>
      <c r="C987" s="97"/>
      <c r="D987" s="97"/>
      <c r="E987" s="97"/>
      <c r="F987" s="97"/>
      <c r="G987" s="97"/>
      <c r="H987" s="97"/>
      <c r="I987" s="97"/>
      <c r="J987" s="97"/>
      <c r="K987" s="97"/>
      <c r="L987" s="97"/>
      <c r="M987" s="97"/>
      <c r="N987" s="97"/>
      <c r="O987" s="97"/>
      <c r="P987" s="97"/>
      <c r="Q987" s="97"/>
      <c r="R987" s="97"/>
      <c r="S987" s="97"/>
      <c r="T987" s="97"/>
      <c r="U987" s="97"/>
      <c r="V987" s="97"/>
      <c r="W987" s="97"/>
      <c r="X987" s="97"/>
      <c r="Y987" s="97"/>
      <c r="Z987" s="97"/>
    </row>
    <row r="988" ht="15.75" customHeight="1">
      <c r="A988" s="97"/>
      <c r="B988" s="97"/>
      <c r="C988" s="97"/>
      <c r="D988" s="97"/>
      <c r="E988" s="97"/>
      <c r="F988" s="97"/>
      <c r="G988" s="97"/>
      <c r="H988" s="97"/>
      <c r="I988" s="97"/>
      <c r="J988" s="97"/>
      <c r="K988" s="97"/>
      <c r="L988" s="97"/>
      <c r="M988" s="97"/>
      <c r="N988" s="97"/>
      <c r="O988" s="97"/>
      <c r="P988" s="97"/>
      <c r="Q988" s="97"/>
      <c r="R988" s="97"/>
      <c r="S988" s="97"/>
      <c r="T988" s="97"/>
      <c r="U988" s="97"/>
      <c r="V988" s="97"/>
      <c r="W988" s="97"/>
      <c r="X988" s="97"/>
      <c r="Y988" s="97"/>
      <c r="Z988" s="97"/>
    </row>
    <row r="989" ht="15.75" customHeight="1">
      <c r="A989" s="97"/>
      <c r="B989" s="97"/>
      <c r="C989" s="97"/>
      <c r="D989" s="97"/>
      <c r="E989" s="97"/>
      <c r="F989" s="97"/>
      <c r="G989" s="97"/>
      <c r="H989" s="97"/>
      <c r="I989" s="97"/>
      <c r="J989" s="97"/>
      <c r="K989" s="97"/>
      <c r="L989" s="97"/>
      <c r="M989" s="97"/>
      <c r="N989" s="97"/>
      <c r="O989" s="97"/>
      <c r="P989" s="97"/>
      <c r="Q989" s="97"/>
      <c r="R989" s="97"/>
      <c r="S989" s="97"/>
      <c r="T989" s="97"/>
      <c r="U989" s="97"/>
      <c r="V989" s="97"/>
      <c r="W989" s="97"/>
      <c r="X989" s="97"/>
      <c r="Y989" s="97"/>
      <c r="Z989" s="97"/>
    </row>
    <row r="990" ht="15.75" customHeight="1">
      <c r="A990" s="97"/>
      <c r="B990" s="97"/>
      <c r="C990" s="97"/>
      <c r="D990" s="97"/>
      <c r="E990" s="97"/>
      <c r="F990" s="97"/>
      <c r="G990" s="97"/>
      <c r="H990" s="97"/>
      <c r="I990" s="97"/>
      <c r="J990" s="97"/>
      <c r="K990" s="97"/>
      <c r="L990" s="97"/>
      <c r="M990" s="97"/>
      <c r="N990" s="97"/>
      <c r="O990" s="97"/>
      <c r="P990" s="97"/>
      <c r="Q990" s="97"/>
      <c r="R990" s="97"/>
      <c r="S990" s="97"/>
      <c r="T990" s="97"/>
      <c r="U990" s="97"/>
      <c r="V990" s="97"/>
      <c r="W990" s="97"/>
      <c r="X990" s="97"/>
      <c r="Y990" s="97"/>
      <c r="Z990" s="97"/>
    </row>
    <row r="991" ht="15.75" customHeight="1">
      <c r="A991" s="97"/>
      <c r="B991" s="97"/>
      <c r="C991" s="97"/>
      <c r="D991" s="97"/>
      <c r="E991" s="97"/>
      <c r="F991" s="97"/>
      <c r="G991" s="97"/>
      <c r="H991" s="97"/>
      <c r="I991" s="97"/>
      <c r="J991" s="97"/>
      <c r="K991" s="97"/>
      <c r="L991" s="97"/>
      <c r="M991" s="97"/>
      <c r="N991" s="97"/>
      <c r="O991" s="97"/>
      <c r="P991" s="97"/>
      <c r="Q991" s="97"/>
      <c r="R991" s="97"/>
      <c r="S991" s="97"/>
      <c r="T991" s="97"/>
      <c r="U991" s="97"/>
      <c r="V991" s="97"/>
      <c r="W991" s="97"/>
      <c r="X991" s="97"/>
      <c r="Y991" s="97"/>
      <c r="Z991" s="97"/>
    </row>
    <row r="992" ht="15.75" customHeight="1">
      <c r="A992" s="97"/>
      <c r="B992" s="97"/>
      <c r="C992" s="97"/>
      <c r="D992" s="97"/>
      <c r="E992" s="97"/>
      <c r="F992" s="97"/>
      <c r="G992" s="97"/>
      <c r="H992" s="97"/>
      <c r="I992" s="97"/>
      <c r="J992" s="97"/>
      <c r="K992" s="97"/>
      <c r="L992" s="97"/>
      <c r="M992" s="97"/>
      <c r="N992" s="97"/>
      <c r="O992" s="97"/>
      <c r="P992" s="97"/>
      <c r="Q992" s="97"/>
      <c r="R992" s="97"/>
      <c r="S992" s="97"/>
      <c r="T992" s="97"/>
      <c r="U992" s="97"/>
      <c r="V992" s="97"/>
      <c r="W992" s="97"/>
      <c r="X992" s="97"/>
      <c r="Y992" s="97"/>
      <c r="Z992" s="97"/>
    </row>
    <row r="993" ht="15.75" customHeight="1">
      <c r="A993" s="97"/>
      <c r="B993" s="97"/>
      <c r="C993" s="97"/>
      <c r="D993" s="97"/>
      <c r="E993" s="97"/>
      <c r="F993" s="97"/>
      <c r="G993" s="97"/>
      <c r="H993" s="97"/>
      <c r="I993" s="97"/>
      <c r="J993" s="97"/>
      <c r="K993" s="97"/>
      <c r="L993" s="97"/>
      <c r="M993" s="97"/>
      <c r="N993" s="97"/>
      <c r="O993" s="97"/>
      <c r="P993" s="97"/>
      <c r="Q993" s="97"/>
      <c r="R993" s="97"/>
      <c r="S993" s="97"/>
      <c r="T993" s="97"/>
      <c r="U993" s="97"/>
      <c r="V993" s="97"/>
      <c r="W993" s="97"/>
      <c r="X993" s="97"/>
      <c r="Y993" s="97"/>
      <c r="Z993" s="97"/>
    </row>
    <row r="994" ht="15.75" customHeight="1">
      <c r="A994" s="97"/>
      <c r="B994" s="97"/>
      <c r="C994" s="97"/>
      <c r="D994" s="97"/>
      <c r="E994" s="97"/>
      <c r="F994" s="97"/>
      <c r="G994" s="97"/>
      <c r="H994" s="97"/>
      <c r="I994" s="97"/>
      <c r="J994" s="97"/>
      <c r="K994" s="97"/>
      <c r="L994" s="97"/>
      <c r="M994" s="97"/>
      <c r="N994" s="97"/>
      <c r="O994" s="97"/>
      <c r="P994" s="97"/>
      <c r="Q994" s="97"/>
      <c r="R994" s="97"/>
      <c r="S994" s="97"/>
      <c r="T994" s="97"/>
      <c r="U994" s="97"/>
      <c r="V994" s="97"/>
      <c r="W994" s="97"/>
      <c r="X994" s="97"/>
      <c r="Y994" s="97"/>
      <c r="Z994" s="97"/>
    </row>
    <row r="995" ht="15.75" customHeight="1">
      <c r="A995" s="97"/>
      <c r="B995" s="97"/>
      <c r="C995" s="97"/>
      <c r="D995" s="97"/>
      <c r="E995" s="97"/>
      <c r="F995" s="97"/>
      <c r="G995" s="97"/>
      <c r="H995" s="97"/>
      <c r="I995" s="97"/>
      <c r="J995" s="97"/>
      <c r="K995" s="97"/>
      <c r="L995" s="97"/>
      <c r="M995" s="97"/>
      <c r="N995" s="97"/>
      <c r="O995" s="97"/>
      <c r="P995" s="97"/>
      <c r="Q995" s="97"/>
      <c r="R995" s="97"/>
      <c r="S995" s="97"/>
      <c r="T995" s="97"/>
      <c r="U995" s="97"/>
      <c r="V995" s="97"/>
      <c r="W995" s="97"/>
      <c r="X995" s="97"/>
      <c r="Y995" s="97"/>
      <c r="Z995" s="97"/>
    </row>
    <row r="996" ht="15.75" customHeight="1">
      <c r="A996" s="97"/>
      <c r="B996" s="97"/>
      <c r="C996" s="97"/>
      <c r="D996" s="97"/>
      <c r="E996" s="97"/>
      <c r="F996" s="97"/>
      <c r="G996" s="97"/>
      <c r="H996" s="97"/>
      <c r="I996" s="97"/>
      <c r="J996" s="97"/>
      <c r="K996" s="97"/>
      <c r="L996" s="97"/>
      <c r="M996" s="97"/>
      <c r="N996" s="97"/>
      <c r="O996" s="97"/>
      <c r="P996" s="97"/>
      <c r="Q996" s="97"/>
      <c r="R996" s="97"/>
      <c r="S996" s="97"/>
      <c r="T996" s="97"/>
      <c r="U996" s="97"/>
      <c r="V996" s="97"/>
      <c r="W996" s="97"/>
      <c r="X996" s="97"/>
      <c r="Y996" s="97"/>
      <c r="Z996" s="97"/>
    </row>
    <row r="997" ht="15.75" customHeight="1">
      <c r="A997" s="97"/>
      <c r="B997" s="97"/>
      <c r="C997" s="97"/>
      <c r="D997" s="97"/>
      <c r="E997" s="97"/>
      <c r="F997" s="97"/>
      <c r="G997" s="97"/>
      <c r="H997" s="97"/>
      <c r="I997" s="97"/>
      <c r="J997" s="97"/>
      <c r="K997" s="97"/>
      <c r="L997" s="97"/>
      <c r="M997" s="97"/>
      <c r="N997" s="97"/>
      <c r="O997" s="97"/>
      <c r="P997" s="97"/>
      <c r="Q997" s="97"/>
      <c r="R997" s="97"/>
      <c r="S997" s="97"/>
      <c r="T997" s="97"/>
      <c r="U997" s="97"/>
      <c r="V997" s="97"/>
      <c r="W997" s="97"/>
      <c r="X997" s="97"/>
      <c r="Y997" s="97"/>
      <c r="Z997" s="97"/>
    </row>
    <row r="998" ht="15.75" customHeight="1">
      <c r="A998" s="97"/>
      <c r="B998" s="97"/>
      <c r="C998" s="97"/>
      <c r="D998" s="97"/>
      <c r="E998" s="97"/>
      <c r="F998" s="97"/>
      <c r="G998" s="97"/>
      <c r="H998" s="97"/>
      <c r="I998" s="97"/>
      <c r="J998" s="97"/>
      <c r="K998" s="97"/>
      <c r="L998" s="97"/>
      <c r="M998" s="97"/>
      <c r="N998" s="97"/>
      <c r="O998" s="97"/>
      <c r="P998" s="97"/>
      <c r="Q998" s="97"/>
      <c r="R998" s="97"/>
      <c r="S998" s="97"/>
      <c r="T998" s="97"/>
      <c r="U998" s="97"/>
      <c r="V998" s="97"/>
      <c r="W998" s="97"/>
      <c r="X998" s="97"/>
      <c r="Y998" s="97"/>
      <c r="Z998" s="97"/>
    </row>
    <row r="999" ht="15.75" customHeight="1">
      <c r="A999" s="97"/>
      <c r="B999" s="97"/>
      <c r="C999" s="97"/>
      <c r="D999" s="97"/>
      <c r="E999" s="97"/>
      <c r="F999" s="97"/>
      <c r="G999" s="97"/>
      <c r="H999" s="97"/>
      <c r="I999" s="97"/>
      <c r="J999" s="97"/>
      <c r="K999" s="97"/>
      <c r="L999" s="97"/>
      <c r="M999" s="97"/>
      <c r="N999" s="97"/>
      <c r="O999" s="97"/>
      <c r="P999" s="97"/>
      <c r="Q999" s="97"/>
      <c r="R999" s="97"/>
      <c r="S999" s="97"/>
      <c r="T999" s="97"/>
      <c r="U999" s="97"/>
      <c r="V999" s="97"/>
      <c r="W999" s="97"/>
      <c r="X999" s="97"/>
      <c r="Y999" s="97"/>
      <c r="Z999" s="97"/>
    </row>
    <row r="1000" ht="15.75" customHeight="1">
      <c r="A1000" s="97"/>
      <c r="B1000" s="97"/>
      <c r="C1000" s="97"/>
      <c r="D1000" s="97"/>
      <c r="E1000" s="97"/>
      <c r="F1000" s="97"/>
      <c r="G1000" s="97"/>
      <c r="H1000" s="97"/>
      <c r="I1000" s="97"/>
      <c r="J1000" s="97"/>
      <c r="K1000" s="97"/>
      <c r="L1000" s="97"/>
      <c r="M1000" s="97"/>
      <c r="N1000" s="97"/>
      <c r="O1000" s="97"/>
      <c r="P1000" s="97"/>
      <c r="Q1000" s="97"/>
      <c r="R1000" s="97"/>
      <c r="S1000" s="97"/>
      <c r="T1000" s="97"/>
      <c r="U1000" s="97"/>
      <c r="V1000" s="97"/>
      <c r="W1000" s="97"/>
      <c r="X1000" s="97"/>
      <c r="Y1000" s="97"/>
      <c r="Z1000" s="97"/>
    </row>
  </sheetData>
  <mergeCells count="10">
    <mergeCell ref="A22:A27"/>
    <mergeCell ref="A30:A33"/>
    <mergeCell ref="A34:A37"/>
    <mergeCell ref="B1:D1"/>
    <mergeCell ref="A2:A4"/>
    <mergeCell ref="A5:A7"/>
    <mergeCell ref="A8:A12"/>
    <mergeCell ref="A13:A15"/>
    <mergeCell ref="A16:A18"/>
    <mergeCell ref="A19:A2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2024-04-18T01:37:51Z</dcterms:created>
  <dc:creator>Maria Johana Carvajalino Quintero</dc:creator>
</cp:coreProperties>
</file>